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cuments\Egyetem\Oktatási DH\"/>
    </mc:Choice>
  </mc:AlternateContent>
  <bookViews>
    <workbookView xWindow="0" yWindow="0" windowWidth="20490" windowHeight="7650"/>
  </bookViews>
  <sheets>
    <sheet name="honlapra" sheetId="4" r:id="rId1"/>
    <sheet name="projekt_tantárgyak" sheetId="1" r:id="rId2"/>
    <sheet name="szótárak" sheetId="3" r:id="rId3"/>
    <sheet name="szakok" sheetId="2" r:id="rId4"/>
  </sheets>
  <definedNames>
    <definedName name="_xlnm._FilterDatabase" localSheetId="1" hidden="1">projekt_tantárgyak!$A$2:$V$64</definedName>
    <definedName name="_xlnm._FilterDatabase" localSheetId="3" hidden="1">szakok!$A$1:$C$119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L35" i="1" l="1"/>
  <c r="J35" i="1"/>
  <c r="B35" i="1"/>
  <c r="N34" i="1"/>
  <c r="N33" i="1"/>
  <c r="L34" i="1"/>
  <c r="L33" i="1"/>
  <c r="N32" i="1"/>
  <c r="L32" i="1"/>
  <c r="J32" i="1"/>
  <c r="B32" i="1"/>
  <c r="N31" i="1"/>
  <c r="L31" i="1"/>
  <c r="J31" i="1"/>
  <c r="B31" i="1"/>
  <c r="J30" i="1"/>
  <c r="L30" i="1"/>
  <c r="B30" i="1"/>
  <c r="L29" i="1"/>
  <c r="J29" i="1"/>
  <c r="L28" i="1"/>
  <c r="J28" i="1"/>
  <c r="N27" i="1"/>
  <c r="L27" i="1"/>
  <c r="J27" i="1"/>
  <c r="B27" i="1"/>
  <c r="N26" i="1"/>
  <c r="L26" i="1"/>
  <c r="J26" i="1"/>
  <c r="B26" i="1"/>
  <c r="L25" i="1"/>
  <c r="J25" i="1"/>
  <c r="B25" i="1"/>
  <c r="L24" i="1"/>
  <c r="J24" i="1"/>
  <c r="B24" i="1"/>
  <c r="L22" i="1"/>
  <c r="N23" i="1"/>
  <c r="L23" i="1"/>
  <c r="J23" i="1"/>
  <c r="B23" i="1"/>
  <c r="J34" i="1" l="1"/>
  <c r="J33" i="1"/>
  <c r="J22" i="1"/>
  <c r="L21" i="1" l="1"/>
  <c r="J21" i="1"/>
  <c r="N20" i="1"/>
  <c r="L20" i="1"/>
  <c r="J20" i="1"/>
  <c r="L19" i="1"/>
  <c r="J19" i="1"/>
  <c r="L18" i="1"/>
  <c r="J18" i="1"/>
  <c r="L17" i="1"/>
  <c r="J17" i="1"/>
  <c r="L16" i="1"/>
  <c r="J16" i="1"/>
  <c r="L15" i="1"/>
  <c r="J15" i="1"/>
  <c r="N14" i="1"/>
  <c r="L14" i="1"/>
  <c r="J14" i="1"/>
  <c r="L13" i="1"/>
  <c r="J13" i="1"/>
  <c r="N12" i="1"/>
  <c r="N11" i="1"/>
  <c r="N10" i="1"/>
  <c r="L12" i="1"/>
  <c r="J12" i="1"/>
  <c r="L11" i="1"/>
  <c r="J11" i="1"/>
  <c r="L10" i="1"/>
  <c r="J10" i="1"/>
  <c r="L8" i="1"/>
  <c r="J8" i="1"/>
  <c r="B8" i="1"/>
  <c r="L7" i="1"/>
  <c r="L6" i="1"/>
  <c r="L9" i="1"/>
  <c r="L5" i="1"/>
  <c r="L4" i="1"/>
  <c r="J4" i="1"/>
  <c r="J5" i="1"/>
  <c r="J6" i="1"/>
  <c r="J7" i="1"/>
  <c r="J9" i="1"/>
  <c r="B4" i="1" l="1"/>
  <c r="B5" i="1"/>
  <c r="B6" i="1"/>
  <c r="B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8" i="1"/>
  <c r="B29" i="1"/>
  <c r="B33" i="1"/>
  <c r="B34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N3" i="1"/>
  <c r="L3" i="1"/>
  <c r="J3" i="1"/>
  <c r="B3" i="1"/>
</calcChain>
</file>

<file path=xl/sharedStrings.xml><?xml version="1.0" encoding="utf-8"?>
<sst xmlns="http://schemas.openxmlformats.org/spreadsheetml/2006/main" count="715" uniqueCount="335">
  <si>
    <t>A meglévő projekt jellegű tantárgy</t>
  </si>
  <si>
    <t>kódja</t>
  </si>
  <si>
    <t>megnevezése</t>
  </si>
  <si>
    <t>TAD elérhetősége</t>
  </si>
  <si>
    <t>szokásos féléve</t>
  </si>
  <si>
    <t>átlagos létszáma</t>
  </si>
  <si>
    <t>Potenciálisan bekapcsolható szakok</t>
  </si>
  <si>
    <t>kara</t>
  </si>
  <si>
    <t>Fő képzési elem kód</t>
  </si>
  <si>
    <t>Fő képzési elem név</t>
  </si>
  <si>
    <t>MSZKBIM</t>
  </si>
  <si>
    <t>biomérnöki</t>
  </si>
  <si>
    <t>MSZKINE</t>
  </si>
  <si>
    <t>infrastruktúra-építőmérnöki</t>
  </si>
  <si>
    <t>BSZKMME</t>
  </si>
  <si>
    <t>műszaki menedzser</t>
  </si>
  <si>
    <t>DDISFTD</t>
  </si>
  <si>
    <t>Fizikai Tudományok Doktori Iskola képzése</t>
  </si>
  <si>
    <t>DDISPKT</t>
  </si>
  <si>
    <t>Pszichológia Doktori Iskola (Kognitív tudomány) képzése</t>
  </si>
  <si>
    <t>MSZKENM</t>
  </si>
  <si>
    <t>energetikai mérnöki</t>
  </si>
  <si>
    <t>MSZKMEI</t>
  </si>
  <si>
    <t>mérnökinformatikus</t>
  </si>
  <si>
    <t>MSZKGYV</t>
  </si>
  <si>
    <t>gyógyszervegyész-mérnöki</t>
  </si>
  <si>
    <t>MSZKGEP</t>
  </si>
  <si>
    <t>gépészmérnöki</t>
  </si>
  <si>
    <t>MSZKVEM</t>
  </si>
  <si>
    <t>vegyészmérnöki</t>
  </si>
  <si>
    <t>TTOVEML</t>
  </si>
  <si>
    <t>műemlékvédelmi szaktanácsadó</t>
  </si>
  <si>
    <t>MSZKGMO</t>
  </si>
  <si>
    <t>gépészeti modellezés</t>
  </si>
  <si>
    <t>MSZKMEM</t>
  </si>
  <si>
    <t>mechatronikai mérnöki</t>
  </si>
  <si>
    <t>MSZKEPI</t>
  </si>
  <si>
    <t>építész</t>
  </si>
  <si>
    <t>TTOVKVP</t>
  </si>
  <si>
    <t>közoktatási vezető és pedagógus-szakvizsga</t>
  </si>
  <si>
    <t>DDISVPE</t>
  </si>
  <si>
    <t>Vásárhelyi Pál Építőmérnöki és Földtudományi Doktori Iskola képzése</t>
  </si>
  <si>
    <t>MSZKVIL</t>
  </si>
  <si>
    <t>villamosmérnöki</t>
  </si>
  <si>
    <t>MSZKARR</t>
  </si>
  <si>
    <t>autonóm járműirányítási mérnöki</t>
  </si>
  <si>
    <t>MSZKMAT</t>
  </si>
  <si>
    <t>matematikus</t>
  </si>
  <si>
    <t>MSZKTAO</t>
  </si>
  <si>
    <t>tanári</t>
  </si>
  <si>
    <t>MSZKGAI</t>
  </si>
  <si>
    <t>gazdaságinformatikus</t>
  </si>
  <si>
    <t>MSZKSZE</t>
  </si>
  <si>
    <t>szerkezet-építőmérnöki</t>
  </si>
  <si>
    <t>DDISEPM</t>
  </si>
  <si>
    <t>Építőművészeti Doktori Iskola képzése</t>
  </si>
  <si>
    <t>DDISPGG</t>
  </si>
  <si>
    <t>Pattantyús-Ábrahám Géza Gépészeti Tudományok Doktori Iskola képzése</t>
  </si>
  <si>
    <t>TTOVNSE</t>
  </si>
  <si>
    <t>nukleáristechnológia-menedzsment szakmérnök</t>
  </si>
  <si>
    <t>MSZKMME</t>
  </si>
  <si>
    <t>MSZKKOZ</t>
  </si>
  <si>
    <t>közlekedésmérnöki</t>
  </si>
  <si>
    <t>MSZKMUM</t>
  </si>
  <si>
    <t>műanyag- és száltechnológiai mérnöki</t>
  </si>
  <si>
    <t>MSZKEEL</t>
  </si>
  <si>
    <t>épületgépészeti és eljárástechnikai gépészmérnök</t>
  </si>
  <si>
    <t>TTOVMVE</t>
  </si>
  <si>
    <t>munkavédelmi szakmérnök</t>
  </si>
  <si>
    <t>TTOVMDA</t>
  </si>
  <si>
    <t>műszaki, gazdasági és társadalomtudományi szakfordító</t>
  </si>
  <si>
    <t>MSZKMAR</t>
  </si>
  <si>
    <t>marketing</t>
  </si>
  <si>
    <t>MSZKEGM</t>
  </si>
  <si>
    <t>egészségügyi mérnöki</t>
  </si>
  <si>
    <t>DDISITD</t>
  </si>
  <si>
    <t>Informatikai Tudományok Doktori Iskola képzése</t>
  </si>
  <si>
    <t>MSZKLGM</t>
  </si>
  <si>
    <t>logisztikai mérnöki</t>
  </si>
  <si>
    <t>BSZKGEM</t>
  </si>
  <si>
    <t>MSZKJMU</t>
  </si>
  <si>
    <t>járműmérnöki</t>
  </si>
  <si>
    <t>DDISMSM</t>
  </si>
  <si>
    <t>Matematika- és Számítástudományok Doktori Iskola képzése</t>
  </si>
  <si>
    <t>MSZKALM</t>
  </si>
  <si>
    <t>alkalmazott matematikus</t>
  </si>
  <si>
    <t>MSZKSZA</t>
  </si>
  <si>
    <t>számvitel</t>
  </si>
  <si>
    <t>DDISKKL</t>
  </si>
  <si>
    <t>Kandó Kálmán Doktori Iskola képzése</t>
  </si>
  <si>
    <t>MSZKFIZ</t>
  </si>
  <si>
    <t>fizikus</t>
  </si>
  <si>
    <t>TTOVVMI</t>
  </si>
  <si>
    <t>műemlékvédelmi</t>
  </si>
  <si>
    <t>TTOVURB</t>
  </si>
  <si>
    <t>urbanista</t>
  </si>
  <si>
    <t>MSZKVSZ</t>
  </si>
  <si>
    <t>vezetés és szervezés</t>
  </si>
  <si>
    <t>DDISVTU</t>
  </si>
  <si>
    <t>Villamosmérnöki Tudományok Doktori Iskola képzése</t>
  </si>
  <si>
    <t>BSZKMEI</t>
  </si>
  <si>
    <t>DDISOGK</t>
  </si>
  <si>
    <t>Oláh György Doktori Iskola (Kémiai és Vegyészmérnöki tudományok) képzése</t>
  </si>
  <si>
    <t>MSZKKOT</t>
  </si>
  <si>
    <t>számítógépes és kognitív idegtudomány</t>
  </si>
  <si>
    <t>MSZKITM</t>
  </si>
  <si>
    <t>ipari terméktervező mérnöki</t>
  </si>
  <si>
    <t>MSZKBTE</t>
  </si>
  <si>
    <t>biotechnológia</t>
  </si>
  <si>
    <t>TTOVKDS</t>
  </si>
  <si>
    <t>közlekedési műszaki szakértő</t>
  </si>
  <si>
    <t>OSZKEPI</t>
  </si>
  <si>
    <t>építészmérnöki</t>
  </si>
  <si>
    <t>TTOVGEE</t>
  </si>
  <si>
    <t>épületszigetelő</t>
  </si>
  <si>
    <t>BSZKVEM</t>
  </si>
  <si>
    <t>BSZKLOM</t>
  </si>
  <si>
    <t>BSZKJAM</t>
  </si>
  <si>
    <t>BSZKBIM</t>
  </si>
  <si>
    <t>BSZKGAM</t>
  </si>
  <si>
    <t>gazdálkodási és menedzsment</t>
  </si>
  <si>
    <t>BSZKKOM</t>
  </si>
  <si>
    <t>kommunikáció- és médiatudomány</t>
  </si>
  <si>
    <t>BSZKEPT</t>
  </si>
  <si>
    <t>TTOVKZE</t>
  </si>
  <si>
    <t>köznevelési mestervezető</t>
  </si>
  <si>
    <t>TTOVAJS</t>
  </si>
  <si>
    <t>alapszintű járműgépész szakmérnök</t>
  </si>
  <si>
    <t>BSZKEPO</t>
  </si>
  <si>
    <t>építőmérnöki</t>
  </si>
  <si>
    <t>TTOVMMT</t>
  </si>
  <si>
    <t>műszaki, gazdasági és társadalomtudományi szakfordító és tolmács</t>
  </si>
  <si>
    <t>BSZKNEG</t>
  </si>
  <si>
    <t>nemzetközi gazdálkodás</t>
  </si>
  <si>
    <t>BSZKNZI</t>
  </si>
  <si>
    <t>BSZKPSZ</t>
  </si>
  <si>
    <t>pénzügy és számvitel</t>
  </si>
  <si>
    <t>BSZKUFO</t>
  </si>
  <si>
    <t>üzemmérnök-informatikus</t>
  </si>
  <si>
    <t>BSZKSAA</t>
  </si>
  <si>
    <t>szakoktató</t>
  </si>
  <si>
    <t>TTOVTEP</t>
  </si>
  <si>
    <t>útépítési</t>
  </si>
  <si>
    <t>TTOVTRV</t>
  </si>
  <si>
    <t>tűzvédelmi tervezési</t>
  </si>
  <si>
    <t>MSZKMBA</t>
  </si>
  <si>
    <t>Master of Business Administration (MBA)</t>
  </si>
  <si>
    <t>MSZKRKG</t>
  </si>
  <si>
    <t>regionális és környezeti gazdaságtan</t>
  </si>
  <si>
    <t>DDISGSE</t>
  </si>
  <si>
    <t>Gazdálkodás- és Szervezéstudományi Doktori Iskola képzése</t>
  </si>
  <si>
    <t>TTOVGTR</t>
  </si>
  <si>
    <t>gyógyszergyártás és -nagykereskedelem minőségbiztosítása</t>
  </si>
  <si>
    <t>XVENAAA</t>
  </si>
  <si>
    <t>vendéghallgatói tanulmányok</t>
  </si>
  <si>
    <t>TTOVBKZ</t>
  </si>
  <si>
    <t>BIM szakmérnök</t>
  </si>
  <si>
    <t>BSZKVIL</t>
  </si>
  <si>
    <t>BSZKMEC</t>
  </si>
  <si>
    <t>BSZKITF</t>
  </si>
  <si>
    <t>ipari termék- és formatervező mérnöki</t>
  </si>
  <si>
    <t>BSZKMAT</t>
  </si>
  <si>
    <t>matematika</t>
  </si>
  <si>
    <t>MSZKKOM</t>
  </si>
  <si>
    <t>BSZKKOR</t>
  </si>
  <si>
    <t>környezetmérnöki</t>
  </si>
  <si>
    <t>BSZKMSZ</t>
  </si>
  <si>
    <t>műszaki szakoktató</t>
  </si>
  <si>
    <t>BSZKEGM</t>
  </si>
  <si>
    <t>BSZKKME</t>
  </si>
  <si>
    <t>MSZKPSI</t>
  </si>
  <si>
    <t>pszichológia</t>
  </si>
  <si>
    <t>BSZKFIZ</t>
  </si>
  <si>
    <t>fizika</t>
  </si>
  <si>
    <t>TTOVRPM</t>
  </si>
  <si>
    <t>repülési szakmérnök</t>
  </si>
  <si>
    <t>MSZKPUG</t>
  </si>
  <si>
    <t>pénzügy</t>
  </si>
  <si>
    <t>XELKAAA</t>
  </si>
  <si>
    <t>előkészítő tanulmányok</t>
  </si>
  <si>
    <t>TTOVLAE</t>
  </si>
  <si>
    <t>alkalmazott térinformatikai</t>
  </si>
  <si>
    <t>DDISCPL</t>
  </si>
  <si>
    <t>Csonka Pál Doktori Iskola képzése</t>
  </si>
  <si>
    <t>TTOVROA</t>
  </si>
  <si>
    <t>kromatográfia mesterszintű</t>
  </si>
  <si>
    <t>TTOVHTE</t>
  </si>
  <si>
    <t>hegesztő technológus</t>
  </si>
  <si>
    <t>XRSZAAA</t>
  </si>
  <si>
    <t>részismeret megszerzésére irányuló képzés</t>
  </si>
  <si>
    <t>TTOVVLI</t>
  </si>
  <si>
    <t>munkavédelmi</t>
  </si>
  <si>
    <t>XVENERA</t>
  </si>
  <si>
    <t>Nemzetközi program képzése</t>
  </si>
  <si>
    <t>MSZKKOR</t>
  </si>
  <si>
    <t>MSZKFTI</t>
  </si>
  <si>
    <t>földmérő- és térinformatikai mérnöki</t>
  </si>
  <si>
    <t>TTOVRSP</t>
  </si>
  <si>
    <t>repülési specialista</t>
  </si>
  <si>
    <t>TTOVMEF</t>
  </si>
  <si>
    <t>mérési-értékelési feladatokra és pedagógus szakvizsgára felkészítő</t>
  </si>
  <si>
    <t>TTOVRPD</t>
  </si>
  <si>
    <t>mentorpedagógus pedagógus-szakvizsgára felkészítő</t>
  </si>
  <si>
    <t>TTOVLFM</t>
  </si>
  <si>
    <t>lean folyamatfejlesztő szakmérnök</t>
  </si>
  <si>
    <t>TTOVKAA</t>
  </si>
  <si>
    <t>munka- és szervezet szakpszichológus</t>
  </si>
  <si>
    <t>TTOVETE</t>
  </si>
  <si>
    <t>energiatermelési</t>
  </si>
  <si>
    <t>TTOVLFS</t>
  </si>
  <si>
    <t>lean folyamatfejlesztő specialista</t>
  </si>
  <si>
    <t>TTOVBET</t>
  </si>
  <si>
    <t>betontechnológus</t>
  </si>
  <si>
    <t>TTOVOTE</t>
  </si>
  <si>
    <t>reaktortechnika szakmérnöki</t>
  </si>
  <si>
    <t>TTOVGOF</t>
  </si>
  <si>
    <t>gazdasági, műszaki és európai uniós szakfordító</t>
  </si>
  <si>
    <t>TTOVNRE</t>
  </si>
  <si>
    <t>nukleáristechnológia-menedzsment szakember</t>
  </si>
  <si>
    <t>TTOVSMF</t>
  </si>
  <si>
    <t>specialista munkabalesetek és foglalkozási megbetegedések kivizsgálása területén</t>
  </si>
  <si>
    <t>TTOVVCS</t>
  </si>
  <si>
    <t>vízellátás-csatornázás</t>
  </si>
  <si>
    <t>DDIS142</t>
  </si>
  <si>
    <t>TTOVNST</t>
  </si>
  <si>
    <t>tartószerkezeti rekonstrukciós</t>
  </si>
  <si>
    <t>TTOVKZZ</t>
  </si>
  <si>
    <t>közlekedési menedzser szakmérnök</t>
  </si>
  <si>
    <t>TTOVJUG</t>
  </si>
  <si>
    <t>mesterszintű járműgépész szakmérnök</t>
  </si>
  <si>
    <t>elsődleges szakja/KÓD</t>
  </si>
  <si>
    <t>elsődleges szakja/NÉV</t>
  </si>
  <si>
    <t>félév</t>
  </si>
  <si>
    <t>őszi</t>
  </si>
  <si>
    <t>tavaszi</t>
  </si>
  <si>
    <t>minden félév</t>
  </si>
  <si>
    <t>szak1/KÓD</t>
  </si>
  <si>
    <t>szak2/KÓD</t>
  </si>
  <si>
    <t>szak3/KÓD</t>
  </si>
  <si>
    <t>szak3/NÉV</t>
  </si>
  <si>
    <t>szak4/KÓD</t>
  </si>
  <si>
    <t>szak4/NÉV</t>
  </si>
  <si>
    <t>szak5/KÓD</t>
  </si>
  <si>
    <t>szak5/NÉV</t>
  </si>
  <si>
    <t>szak6/KÓD</t>
  </si>
  <si>
    <t>szak6/NÉV</t>
  </si>
  <si>
    <t>alapképzés</t>
  </si>
  <si>
    <t>doktori képzés</t>
  </si>
  <si>
    <t>mesterképzés</t>
  </si>
  <si>
    <t>osztatlan képzés</t>
  </si>
  <si>
    <t>szakirányú továbbképzés</t>
  </si>
  <si>
    <t>speciális képzési formák</t>
  </si>
  <si>
    <t>képzési szint</t>
  </si>
  <si>
    <t>csoportmunka</t>
  </si>
  <si>
    <t>nem alkalmas</t>
  </si>
  <si>
    <t>alkalmas, 2-3 főig</t>
  </si>
  <si>
    <t>alkalmas, 4-6 főig</t>
  </si>
  <si>
    <t>BMEKOKKA199</t>
  </si>
  <si>
    <t>Menedzser tréning a közlekedésben</t>
  </si>
  <si>
    <t>https://kozlekedes.bme.hu/wp-content/uploads/2020/01/Tanterv_uj_BSc_K_20210806.pdf</t>
  </si>
  <si>
    <t>BMEKOKUA209</t>
  </si>
  <si>
    <t>Forgalomtechnika</t>
  </si>
  <si>
    <t>BMEKOKKA271</t>
  </si>
  <si>
    <t>Közlekedési hálózattervezés</t>
  </si>
  <si>
    <t>BMEKOVRA274</t>
  </si>
  <si>
    <t>Repülés üzemeltetés</t>
  </si>
  <si>
    <t>Közúti pályák</t>
  </si>
  <si>
    <t>BMEKOEAA213</t>
  </si>
  <si>
    <t>BMEKOJJA565</t>
  </si>
  <si>
    <t>Járműanyagok</t>
  </si>
  <si>
    <t>https://kozlekedes.bme.hu/wp-content/uploads/2020/01/Tanterv_uj_BSc_J_20210806.pdf</t>
  </si>
  <si>
    <t>BMEKOEAA221</t>
  </si>
  <si>
    <t>Vasúti pályák</t>
  </si>
  <si>
    <t>https://kozlekedes.bme.hu/wp-content/uploads/2020/01/Tanterv_uj_BSc_L_20210806.pdf</t>
  </si>
  <si>
    <t>Járműfedélzeti rendszerek I.</t>
  </si>
  <si>
    <t>BMEKOKAA573</t>
  </si>
  <si>
    <t>BMEKOKAA574</t>
  </si>
  <si>
    <t>Járműfedélzeti rendszerek II.</t>
  </si>
  <si>
    <t>BMEKOKAA575</t>
  </si>
  <si>
    <t>Járműfedélzeti rendszerek III.</t>
  </si>
  <si>
    <t>Ellátási-elosztási rendszerek</t>
  </si>
  <si>
    <t>BMEKOALA335</t>
  </si>
  <si>
    <t>Logisztikai projektirányítás</t>
  </si>
  <si>
    <t>BMEKOALA328</t>
  </si>
  <si>
    <t>Intelligens közlekedési rendszerek</t>
  </si>
  <si>
    <t>BMEKOKUM205</t>
  </si>
  <si>
    <t>https://kozlekedes.bme.hu/wp-content/uploads/2020/01/Tanterv_MSC_K_2021_08_06.pdf</t>
  </si>
  <si>
    <t>Intelligens városok - Smart city</t>
  </si>
  <si>
    <t>BMEKOKKM227</t>
  </si>
  <si>
    <t>Közlekedés üzemtan</t>
  </si>
  <si>
    <t>BMEKOKUM206</t>
  </si>
  <si>
    <t>Közlekedésautomatikai rendszerek tervezése</t>
  </si>
  <si>
    <t>BMEKOKAM234</t>
  </si>
  <si>
    <t>Közlekedésautomatizálási projekt feladat</t>
  </si>
  <si>
    <t>BMEKOKAM242</t>
  </si>
  <si>
    <t>Közlekedési projektirányítás</t>
  </si>
  <si>
    <t>BMEKOKKM241</t>
  </si>
  <si>
    <t>Közlekedési infrastruktúra menedzsment</t>
  </si>
  <si>
    <t>BMEKOKKM228</t>
  </si>
  <si>
    <t>BMEKOGGM601</t>
  </si>
  <si>
    <t>Korszerű anyagok és technológiák</t>
  </si>
  <si>
    <t>BMEKOGGM710</t>
  </si>
  <si>
    <t>BMEKOKAM710</t>
  </si>
  <si>
    <t>Autonóm jármű projektfeladat</t>
  </si>
  <si>
    <t>https://kozlekedes.bme.hu/wp-content/uploads/2020/01/Tanterv_MSC_J_2021_08_06.pdf</t>
  </si>
  <si>
    <t>https://kozlekedes.bme.hu/wp-content/uploads/2020/01/Tanterv_MSC_L_2021_08_06.pdf</t>
  </si>
  <si>
    <t>https://kozlekedes.bme.hu/wp-content/uploads/2020/01/Tanterv_MSC_A_2021_08_06.pdf</t>
  </si>
  <si>
    <t>Járműipari projektirányítás</t>
  </si>
  <si>
    <t>BMEKOKKM617</t>
  </si>
  <si>
    <t>Numerikus módszerek</t>
  </si>
  <si>
    <t>BMEKOVRM121</t>
  </si>
  <si>
    <t>Repülőgépek tervezése, gyártása I.</t>
  </si>
  <si>
    <t xml:space="preserve">BMEKOVRM629 </t>
  </si>
  <si>
    <t>Számítógéppel támogatott tervezés (CAD)</t>
  </si>
  <si>
    <t>BMEKOJSM605</t>
  </si>
  <si>
    <t>Szerkezetanalízis</t>
  </si>
  <si>
    <t>BMEKOJSM609</t>
  </si>
  <si>
    <t>Műszaki logisztikai projekt 1</t>
  </si>
  <si>
    <t>BMEKOALM333</t>
  </si>
  <si>
    <t>Műszaki logisztikai projekt 2</t>
  </si>
  <si>
    <t>BMEKOALM340</t>
  </si>
  <si>
    <t>Numerikus optimalizálás</t>
  </si>
  <si>
    <t>BMEKOVRM334</t>
  </si>
  <si>
    <t>Vállalati logisztikai projekt 1</t>
  </si>
  <si>
    <t>BMEKOALM344</t>
  </si>
  <si>
    <t>Vállalati logisztikai projekt 2</t>
  </si>
  <si>
    <t>BMEKOALM345</t>
  </si>
  <si>
    <t>Numerical methods</t>
  </si>
  <si>
    <t>Felületi technológiák</t>
  </si>
  <si>
    <t>BMEKOGGM647</t>
  </si>
  <si>
    <t>csoportmunkára alkalmas</t>
  </si>
  <si>
    <t>kr</t>
  </si>
  <si>
    <t>potenciális érdekelt1</t>
  </si>
  <si>
    <t>2-3 főig</t>
  </si>
  <si>
    <t>4-6 főig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</si>
</sst>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rgb="FF333333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4" fillId="0" borderId="1" xfId="1" applyFont="1" applyBorder="1" applyAlignment="1">
      <alignment vertical="top" wrapText="1" readingOrder="1"/>
    </xf>
    <xf numFmtId="0" fontId="2" fillId="2" borderId="0" xfId="0" applyFont="1" applyFill="1" applyAlignment="1">
      <alignment horizontal="left"/>
    </xf>
    <xf numFmtId="0" fontId="0" fillId="4" borderId="0" xfId="0" applyFill="1"/>
    <xf numFmtId="0" fontId="5" fillId="0" borderId="1" xfId="1" applyFont="1" applyBorder="1" applyAlignment="1">
      <alignment vertical="top" wrapText="1" readingOrder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2"/>
    <xf numFmtId="0" fontId="8" fillId="0" borderId="0" xfId="0" applyFont="1"/>
    <xf numFmtId="0" fontId="0" fillId="5" borderId="0" xfId="0" applyFill="1"/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6" borderId="0" xfId="0" applyFill="1"/>
    <xf numFmtId="0" fontId="0" fillId="0" borderId="2" xfId="0" applyBorder="1"/>
    <xf numFmtId="0" fontId="2" fillId="0" borderId="2" xfId="0" applyFont="1" applyBorder="1"/>
  </cellXfs>
  <cellStyles count="3">
    <cellStyle name="Hivatkozás" xfId="2" builtinId="8"/>
    <cellStyle name="Normal" xfId="1"/>
    <cellStyle name="Normál" xfId="0" builtinId="0"/>
  </cellStyles>
  <dxfs count="1">
    <dxf>
      <fill>
        <patternFill patternType="solid">
          <fgColor rgb="FF00B050"/>
          <bgColor rgb="FF000000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kozlekedes.bme.hu/wp-content/uploads/2020/01/Tanterv_uj_BSc_K_20210806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kozlekedes.bme.hu/wp-content/uploads/2020/01/Tanterv_uj_BSc_K_20210806.pdf" TargetMode="External"/><Relationship Id="rId1" Type="http://schemas.openxmlformats.org/officeDocument/2006/relationships/hyperlink" Target="https://kozlekedes.bme.hu/wp-content/uploads/2020/01/Tanterv_uj_BSc_K_20210806.pdf" TargetMode="External"/><Relationship Id="rId6" Type="http://schemas.openxmlformats.org/officeDocument/2006/relationships/hyperlink" Target="https://kozlekedes.bme.hu/wp-content/uploads/2020/01/Tanterv_uj_BSc_K_20210806.pdf" TargetMode="External"/><Relationship Id="rId5" Type="http://schemas.openxmlformats.org/officeDocument/2006/relationships/hyperlink" Target="https://kozlekedes.bme.hu/wp-content/uploads/2020/01/Tanterv_uj_BSc_K_20210806.pdf" TargetMode="External"/><Relationship Id="rId4" Type="http://schemas.openxmlformats.org/officeDocument/2006/relationships/hyperlink" Target="https://kozlekedes.bme.hu/wp-content/uploads/2020/01/Tanterv_uj_BSc_K_202108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C26" sqref="C26"/>
    </sheetView>
  </sheetViews>
  <sheetFormatPr defaultRowHeight="15" x14ac:dyDescent="0.25"/>
  <cols>
    <col min="2" max="2" width="15.140625" bestFit="1" customWidth="1"/>
    <col min="3" max="3" width="38.85546875" bestFit="1" customWidth="1"/>
    <col min="4" max="4" width="2.7109375" bestFit="1" customWidth="1"/>
    <col min="6" max="6" width="13.7109375" bestFit="1" customWidth="1"/>
    <col min="7" max="7" width="15" bestFit="1" customWidth="1"/>
    <col min="8" max="8" width="31.140625" bestFit="1" customWidth="1"/>
    <col min="9" max="9" width="20" bestFit="1" customWidth="1"/>
    <col min="10" max="10" width="28.42578125" bestFit="1" customWidth="1"/>
  </cols>
  <sheetData>
    <row r="2" spans="2:10" x14ac:dyDescent="0.25">
      <c r="B2" s="15" t="s">
        <v>1</v>
      </c>
      <c r="C2" s="15" t="s">
        <v>2</v>
      </c>
      <c r="D2" s="15" t="s">
        <v>331</v>
      </c>
      <c r="E2" s="15" t="s">
        <v>3</v>
      </c>
      <c r="F2" s="15" t="s">
        <v>253</v>
      </c>
      <c r="G2" s="15" t="s">
        <v>4</v>
      </c>
      <c r="H2" s="15" t="s">
        <v>231</v>
      </c>
      <c r="I2" s="15" t="s">
        <v>332</v>
      </c>
      <c r="J2" s="15" t="s">
        <v>332</v>
      </c>
    </row>
    <row r="3" spans="2:10" x14ac:dyDescent="0.25">
      <c r="B3" s="14" t="s">
        <v>257</v>
      </c>
      <c r="C3" s="14" t="s">
        <v>258</v>
      </c>
      <c r="D3" s="14">
        <v>2</v>
      </c>
      <c r="E3" s="14" t="s">
        <v>259</v>
      </c>
      <c r="F3" s="14" t="s">
        <v>333</v>
      </c>
      <c r="G3" s="14" t="s">
        <v>233</v>
      </c>
      <c r="H3" s="14" t="s">
        <v>62</v>
      </c>
      <c r="I3" s="14" t="s">
        <v>15</v>
      </c>
      <c r="J3" s="14" t="s">
        <v>120</v>
      </c>
    </row>
    <row r="4" spans="2:10" x14ac:dyDescent="0.25">
      <c r="B4" s="14" t="s">
        <v>267</v>
      </c>
      <c r="C4" s="14" t="s">
        <v>266</v>
      </c>
      <c r="D4" s="14">
        <v>3</v>
      </c>
      <c r="E4" s="14" t="s">
        <v>259</v>
      </c>
      <c r="F4" s="14" t="s">
        <v>333</v>
      </c>
      <c r="G4" s="14" t="s">
        <v>234</v>
      </c>
      <c r="H4" s="14" t="s">
        <v>62</v>
      </c>
      <c r="I4" s="14" t="s">
        <v>129</v>
      </c>
      <c r="J4" s="14"/>
    </row>
    <row r="5" spans="2:10" x14ac:dyDescent="0.25">
      <c r="B5" s="14" t="s">
        <v>271</v>
      </c>
      <c r="C5" s="14" t="s">
        <v>272</v>
      </c>
      <c r="D5" s="14">
        <v>3</v>
      </c>
      <c r="E5" s="14" t="s">
        <v>259</v>
      </c>
      <c r="F5" s="14" t="s">
        <v>333</v>
      </c>
      <c r="G5" s="14" t="s">
        <v>234</v>
      </c>
      <c r="H5" s="14" t="s">
        <v>62</v>
      </c>
      <c r="I5" s="14" t="s">
        <v>129</v>
      </c>
      <c r="J5" s="14"/>
    </row>
    <row r="6" spans="2:10" x14ac:dyDescent="0.25">
      <c r="B6" s="14" t="s">
        <v>268</v>
      </c>
      <c r="C6" s="14" t="s">
        <v>269</v>
      </c>
      <c r="D6" s="14">
        <v>8</v>
      </c>
      <c r="E6" s="14" t="s">
        <v>270</v>
      </c>
      <c r="F6" s="14" t="s">
        <v>333</v>
      </c>
      <c r="G6" s="14" t="s">
        <v>234</v>
      </c>
      <c r="H6" s="14" t="s">
        <v>81</v>
      </c>
      <c r="I6" s="14" t="s">
        <v>27</v>
      </c>
      <c r="J6" s="14"/>
    </row>
    <row r="7" spans="2:10" x14ac:dyDescent="0.25">
      <c r="B7" s="14" t="s">
        <v>299</v>
      </c>
      <c r="C7" s="14" t="s">
        <v>300</v>
      </c>
      <c r="D7" s="14">
        <v>5</v>
      </c>
      <c r="E7" s="14" t="s">
        <v>304</v>
      </c>
      <c r="F7" s="14" t="s">
        <v>333</v>
      </c>
      <c r="G7" s="14" t="s">
        <v>234</v>
      </c>
      <c r="H7" s="14" t="s">
        <v>81</v>
      </c>
      <c r="I7" s="14" t="s">
        <v>27</v>
      </c>
      <c r="J7" s="14"/>
    </row>
    <row r="8" spans="2:10" x14ac:dyDescent="0.25">
      <c r="B8" s="14" t="s">
        <v>312</v>
      </c>
      <c r="C8" s="14" t="s">
        <v>311</v>
      </c>
      <c r="D8" s="14">
        <v>4</v>
      </c>
      <c r="E8" s="14" t="s">
        <v>304</v>
      </c>
      <c r="F8" s="14" t="s">
        <v>333</v>
      </c>
      <c r="G8" s="14" t="s">
        <v>234</v>
      </c>
      <c r="H8" s="14" t="s">
        <v>81</v>
      </c>
      <c r="I8" s="14" t="s">
        <v>27</v>
      </c>
      <c r="J8" s="14"/>
    </row>
    <row r="9" spans="2:10" x14ac:dyDescent="0.25">
      <c r="B9" s="14" t="s">
        <v>314</v>
      </c>
      <c r="C9" s="14" t="s">
        <v>313</v>
      </c>
      <c r="D9" s="14">
        <v>4</v>
      </c>
      <c r="E9" s="14" t="s">
        <v>304</v>
      </c>
      <c r="F9" s="14" t="s">
        <v>333</v>
      </c>
      <c r="G9" s="14" t="s">
        <v>234</v>
      </c>
      <c r="H9" s="14" t="s">
        <v>81</v>
      </c>
      <c r="I9" s="14" t="s">
        <v>27</v>
      </c>
      <c r="J9" s="14" t="s">
        <v>33</v>
      </c>
    </row>
    <row r="10" spans="2:10" x14ac:dyDescent="0.25">
      <c r="B10" s="14" t="s">
        <v>301</v>
      </c>
      <c r="C10" s="14" t="s">
        <v>303</v>
      </c>
      <c r="D10" s="14">
        <v>6</v>
      </c>
      <c r="E10" s="14" t="s">
        <v>306</v>
      </c>
      <c r="F10" s="14" t="s">
        <v>333</v>
      </c>
      <c r="G10" s="14" t="s">
        <v>235</v>
      </c>
      <c r="H10" s="14" t="s">
        <v>45</v>
      </c>
      <c r="I10" s="14" t="s">
        <v>43</v>
      </c>
      <c r="J10" s="14" t="s">
        <v>35</v>
      </c>
    </row>
    <row r="11" spans="2:10" x14ac:dyDescent="0.25">
      <c r="B11" s="14" t="s">
        <v>329</v>
      </c>
      <c r="C11" s="14" t="s">
        <v>328</v>
      </c>
      <c r="D11" s="14">
        <v>4</v>
      </c>
      <c r="E11" s="14" t="s">
        <v>304</v>
      </c>
      <c r="F11" s="14" t="s">
        <v>334</v>
      </c>
      <c r="G11" s="14" t="s">
        <v>234</v>
      </c>
      <c r="H11" s="14" t="s">
        <v>81</v>
      </c>
      <c r="I11" s="14" t="s">
        <v>27</v>
      </c>
      <c r="J11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64"/>
  <sheetViews>
    <sheetView workbookViewId="0">
      <selection activeCell="A2" sqref="A2:N36"/>
    </sheetView>
  </sheetViews>
  <sheetFormatPr defaultRowHeight="15" x14ac:dyDescent="0.25"/>
  <cols>
    <col min="1" max="1" width="18" customWidth="1"/>
    <col min="2" max="2" width="0" hidden="1" customWidth="1"/>
    <col min="3" max="3" width="38" customWidth="1"/>
    <col min="4" max="4" width="5" bestFit="1" customWidth="1"/>
    <col min="5" max="5" width="15.5703125" bestFit="1" customWidth="1"/>
    <col min="6" max="6" width="16.42578125" bestFit="1" customWidth="1"/>
    <col min="7" max="7" width="13.7109375" bestFit="1" customWidth="1"/>
    <col min="8" max="8" width="14.5703125" hidden="1" customWidth="1"/>
    <col min="9" max="9" width="19.5703125" hidden="1" customWidth="1"/>
    <col min="10" max="10" width="19.28515625" bestFit="1" customWidth="1"/>
    <col min="11" max="11" width="12.140625" hidden="1" customWidth="1"/>
    <col min="12" max="12" width="22.85546875" customWidth="1"/>
    <col min="13" max="13" width="12.140625" hidden="1" customWidth="1"/>
    <col min="14" max="14" width="19.5703125" customWidth="1"/>
    <col min="15" max="15" width="9.85546875" bestFit="1" customWidth="1"/>
    <col min="16" max="16" width="25.42578125" customWidth="1"/>
    <col min="17" max="17" width="9.85546875" bestFit="1" customWidth="1"/>
    <col min="18" max="18" width="16.140625" customWidth="1"/>
    <col min="19" max="19" width="9.85546875" bestFit="1" customWidth="1"/>
    <col min="20" max="20" width="16.85546875" customWidth="1"/>
    <col min="21" max="21" width="9.85546875" bestFit="1" customWidth="1"/>
    <col min="22" max="22" width="23.140625" customWidth="1"/>
  </cols>
  <sheetData>
    <row r="1" spans="1:22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3"/>
      <c r="K1" s="12" t="s">
        <v>6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30" x14ac:dyDescent="0.25">
      <c r="A2" s="7" t="s">
        <v>1</v>
      </c>
      <c r="B2" s="7" t="s">
        <v>7</v>
      </c>
      <c r="C2" s="7" t="s">
        <v>2</v>
      </c>
      <c r="D2" s="7" t="s">
        <v>331</v>
      </c>
      <c r="E2" s="7" t="s">
        <v>3</v>
      </c>
      <c r="F2" s="7" t="s">
        <v>330</v>
      </c>
      <c r="G2" s="7" t="s">
        <v>4</v>
      </c>
      <c r="H2" s="7" t="s">
        <v>5</v>
      </c>
      <c r="I2" s="7" t="s">
        <v>230</v>
      </c>
      <c r="J2" s="7" t="s">
        <v>231</v>
      </c>
      <c r="K2" t="s">
        <v>236</v>
      </c>
      <c r="L2" t="s">
        <v>332</v>
      </c>
      <c r="M2" t="s">
        <v>237</v>
      </c>
      <c r="N2" t="s">
        <v>332</v>
      </c>
      <c r="O2" t="s">
        <v>238</v>
      </c>
      <c r="P2" t="s">
        <v>239</v>
      </c>
      <c r="Q2" t="s">
        <v>240</v>
      </c>
      <c r="R2" t="s">
        <v>241</v>
      </c>
      <c r="S2" t="s">
        <v>242</v>
      </c>
      <c r="T2" t="s">
        <v>243</v>
      </c>
      <c r="U2" t="s">
        <v>244</v>
      </c>
      <c r="V2" t="s">
        <v>245</v>
      </c>
    </row>
    <row r="3" spans="1:22" x14ac:dyDescent="0.25">
      <c r="A3" s="10" t="s">
        <v>257</v>
      </c>
      <c r="B3" s="4" t="str">
        <f>MID(A3,4,2)</f>
        <v>KO</v>
      </c>
      <c r="C3" t="s">
        <v>258</v>
      </c>
      <c r="D3">
        <v>2</v>
      </c>
      <c r="E3" s="8" t="s">
        <v>259</v>
      </c>
      <c r="F3" s="1" t="s">
        <v>255</v>
      </c>
      <c r="G3" s="9" t="s">
        <v>233</v>
      </c>
      <c r="H3">
        <v>41</v>
      </c>
      <c r="I3" s="1" t="s">
        <v>169</v>
      </c>
      <c r="J3" s="1" t="str">
        <f>VLOOKUP(I3,szakok!$A$2:$B$119,2,FALSE)</f>
        <v>közlekedésmérnöki</v>
      </c>
      <c r="K3" s="1" t="s">
        <v>14</v>
      </c>
      <c r="L3" s="1" t="str">
        <f>VLOOKUP(K3,szakok!$A$2:$B$119,2,FALSE)</f>
        <v>műszaki menedzser</v>
      </c>
      <c r="M3" s="1" t="s">
        <v>119</v>
      </c>
      <c r="N3" s="1" t="str">
        <f>VLOOKUP(M3,szakok!$A$2:$B$119,2,FALSE)</f>
        <v>gazdálkodási és menedzsment</v>
      </c>
      <c r="O3" s="1"/>
      <c r="P3" s="1"/>
      <c r="Q3" s="1"/>
      <c r="R3" s="1"/>
      <c r="S3" s="1"/>
      <c r="T3" s="1"/>
      <c r="U3" s="1"/>
      <c r="V3" s="1"/>
    </row>
    <row r="4" spans="1:22" hidden="1" x14ac:dyDescent="0.25">
      <c r="A4" t="s">
        <v>260</v>
      </c>
      <c r="B4" s="4" t="str">
        <f t="shared" ref="B4:B64" si="0">MID(A4,4,2)</f>
        <v>KO</v>
      </c>
      <c r="C4" t="s">
        <v>261</v>
      </c>
      <c r="D4">
        <v>4</v>
      </c>
      <c r="E4" s="8" t="s">
        <v>259</v>
      </c>
      <c r="F4" s="1" t="s">
        <v>255</v>
      </c>
      <c r="G4" t="s">
        <v>233</v>
      </c>
      <c r="H4">
        <v>16</v>
      </c>
      <c r="I4" s="1" t="s">
        <v>169</v>
      </c>
      <c r="J4" s="1" t="str">
        <f>VLOOKUP(I4,szakok!$A$2:$B$119,2,FALSE)</f>
        <v>közlekedésmérnöki</v>
      </c>
      <c r="K4" s="1" t="s">
        <v>128</v>
      </c>
      <c r="L4" s="1" t="str">
        <f>VLOOKUP(K4,szakok!$A$2:$B$119,2,FALSE)</f>
        <v>építőmérnöki</v>
      </c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idden="1" x14ac:dyDescent="0.25">
      <c r="A5" t="s">
        <v>262</v>
      </c>
      <c r="B5" s="4" t="str">
        <f t="shared" si="0"/>
        <v>KO</v>
      </c>
      <c r="C5" t="s">
        <v>263</v>
      </c>
      <c r="D5">
        <v>5</v>
      </c>
      <c r="E5" s="8" t="s">
        <v>259</v>
      </c>
      <c r="F5" s="1" t="s">
        <v>255</v>
      </c>
      <c r="G5" t="s">
        <v>234</v>
      </c>
      <c r="H5">
        <v>51</v>
      </c>
      <c r="I5" s="1" t="s">
        <v>169</v>
      </c>
      <c r="J5" s="1" t="str">
        <f>VLOOKUP(I5,szakok!$A$2:$B$119,2,FALSE)</f>
        <v>közlekedésmérnöki</v>
      </c>
      <c r="K5" s="1" t="s">
        <v>128</v>
      </c>
      <c r="L5" s="1" t="str">
        <f>VLOOKUP(K5,szakok!$A$2:$B$119,2,FALSE)</f>
        <v>építőmérnöki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idden="1" x14ac:dyDescent="0.25">
      <c r="A6" t="s">
        <v>264</v>
      </c>
      <c r="B6" s="4" t="str">
        <f t="shared" si="0"/>
        <v>KO</v>
      </c>
      <c r="C6" t="s">
        <v>265</v>
      </c>
      <c r="D6">
        <v>6</v>
      </c>
      <c r="E6" s="8" t="s">
        <v>259</v>
      </c>
      <c r="F6" s="1" t="s">
        <v>256</v>
      </c>
      <c r="G6" t="s">
        <v>233</v>
      </c>
      <c r="H6">
        <v>23</v>
      </c>
      <c r="I6" s="1" t="s">
        <v>169</v>
      </c>
      <c r="J6" s="1" t="str">
        <f>VLOOKUP(I6,szakok!$A$2:$B$119,2,FALSE)</f>
        <v>közlekedésmérnöki</v>
      </c>
      <c r="K6" s="1" t="s">
        <v>79</v>
      </c>
      <c r="L6" s="1" t="str">
        <f>VLOOKUP(K6,szakok!$A$2:$B$119,2,FALSE)</f>
        <v>gépészmérnöki</v>
      </c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0" t="s">
        <v>267</v>
      </c>
      <c r="B7" s="4" t="str">
        <f t="shared" si="0"/>
        <v>KO</v>
      </c>
      <c r="C7" t="s">
        <v>266</v>
      </c>
      <c r="D7">
        <v>3</v>
      </c>
      <c r="E7" s="8" t="s">
        <v>259</v>
      </c>
      <c r="F7" s="1" t="s">
        <v>255</v>
      </c>
      <c r="G7" t="s">
        <v>234</v>
      </c>
      <c r="H7">
        <v>13</v>
      </c>
      <c r="I7" s="1" t="s">
        <v>169</v>
      </c>
      <c r="J7" s="1" t="str">
        <f>VLOOKUP(I7,szakok!$A$2:$B$119,2,FALSE)</f>
        <v>közlekedésmérnöki</v>
      </c>
      <c r="K7" s="1" t="s">
        <v>128</v>
      </c>
      <c r="L7" s="1" t="str">
        <f>VLOOKUP(K7,szakok!$A$2:$B$119,2,FALSE)</f>
        <v>építőmérnöki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0" t="s">
        <v>271</v>
      </c>
      <c r="B8" s="4" t="str">
        <f t="shared" si="0"/>
        <v>KO</v>
      </c>
      <c r="C8" t="s">
        <v>272</v>
      </c>
      <c r="D8">
        <v>3</v>
      </c>
      <c r="E8" s="8" t="s">
        <v>259</v>
      </c>
      <c r="F8" s="1" t="s">
        <v>255</v>
      </c>
      <c r="G8" t="s">
        <v>234</v>
      </c>
      <c r="H8">
        <v>7</v>
      </c>
      <c r="I8" s="1" t="s">
        <v>169</v>
      </c>
      <c r="J8" s="1" t="str">
        <f>VLOOKUP(I8,szakok!$A$2:$B$119,2,FALSE)</f>
        <v>közlekedésmérnöki</v>
      </c>
      <c r="K8" s="1" t="s">
        <v>128</v>
      </c>
      <c r="L8" s="1" t="str">
        <f>VLOOKUP(K8,szakok!$A$2:$B$119,2,FALSE)</f>
        <v>építőmérnöki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0" t="s">
        <v>268</v>
      </c>
      <c r="B9" s="4" t="str">
        <f t="shared" si="0"/>
        <v>KO</v>
      </c>
      <c r="C9" t="s">
        <v>269</v>
      </c>
      <c r="D9">
        <v>8</v>
      </c>
      <c r="E9" t="s">
        <v>270</v>
      </c>
      <c r="F9" s="1" t="s">
        <v>255</v>
      </c>
      <c r="G9" t="s">
        <v>234</v>
      </c>
      <c r="H9">
        <v>13</v>
      </c>
      <c r="I9" s="1" t="s">
        <v>117</v>
      </c>
      <c r="J9" s="1" t="str">
        <f>VLOOKUP(I9,szakok!$A$2:$B$119,2,FALSE)</f>
        <v>járműmérnöki</v>
      </c>
      <c r="K9" s="1" t="s">
        <v>79</v>
      </c>
      <c r="L9" s="1" t="str">
        <f>VLOOKUP(K9,szakok!$A$2:$B$119,2,FALSE)</f>
        <v>gépészmérnöki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idden="1" x14ac:dyDescent="0.25">
      <c r="A10" s="13" t="s">
        <v>275</v>
      </c>
      <c r="B10" s="4" t="str">
        <f t="shared" si="0"/>
        <v>KO</v>
      </c>
      <c r="C10" t="s">
        <v>274</v>
      </c>
      <c r="D10">
        <v>4</v>
      </c>
      <c r="E10" t="s">
        <v>270</v>
      </c>
      <c r="F10" s="1" t="s">
        <v>255</v>
      </c>
      <c r="G10" t="s">
        <v>234</v>
      </c>
      <c r="H10">
        <v>11</v>
      </c>
      <c r="I10" s="1" t="s">
        <v>117</v>
      </c>
      <c r="J10" s="1" t="str">
        <f>VLOOKUP(I10,szakok!$A$2:$B$119,2,FALSE)</f>
        <v>járműmérnöki</v>
      </c>
      <c r="K10" s="1" t="s">
        <v>157</v>
      </c>
      <c r="L10" s="1" t="str">
        <f>VLOOKUP(K10,szakok!$A$2:$B$119,2,FALSE)</f>
        <v>villamosmérnöki</v>
      </c>
      <c r="M10" s="1" t="s">
        <v>158</v>
      </c>
      <c r="N10" s="1" t="str">
        <f>VLOOKUP(M10,szakok!$A$2:$B$119,2,FALSE)</f>
        <v>mechatronikai mérnöki</v>
      </c>
      <c r="O10" s="1"/>
      <c r="P10" s="1"/>
      <c r="Q10" s="1"/>
      <c r="R10" s="1"/>
      <c r="S10" s="1"/>
      <c r="T10" s="1"/>
      <c r="U10" s="1"/>
      <c r="V10" s="1"/>
    </row>
    <row r="11" spans="1:22" hidden="1" x14ac:dyDescent="0.25">
      <c r="A11" s="13" t="s">
        <v>276</v>
      </c>
      <c r="B11" s="4" t="str">
        <f t="shared" si="0"/>
        <v>KO</v>
      </c>
      <c r="C11" t="s">
        <v>277</v>
      </c>
      <c r="D11">
        <v>5</v>
      </c>
      <c r="E11" t="s">
        <v>270</v>
      </c>
      <c r="F11" s="1" t="s">
        <v>255</v>
      </c>
      <c r="G11" t="s">
        <v>233</v>
      </c>
      <c r="H11">
        <v>14</v>
      </c>
      <c r="I11" s="1" t="s">
        <v>117</v>
      </c>
      <c r="J11" s="1" t="str">
        <f>VLOOKUP(I11,szakok!$A$2:$B$119,2,FALSE)</f>
        <v>járműmérnöki</v>
      </c>
      <c r="K11" s="1" t="s">
        <v>157</v>
      </c>
      <c r="L11" s="1" t="str">
        <f>VLOOKUP(K11,szakok!$A$2:$B$119,2,FALSE)</f>
        <v>villamosmérnöki</v>
      </c>
      <c r="M11" s="1" t="s">
        <v>158</v>
      </c>
      <c r="N11" s="1" t="str">
        <f>VLOOKUP(M11,szakok!$A$2:$B$119,2,FALSE)</f>
        <v>mechatronikai mérnöki</v>
      </c>
      <c r="O11" s="1"/>
      <c r="P11" s="1"/>
      <c r="Q11" s="1"/>
      <c r="R11" s="1"/>
      <c r="S11" s="1"/>
      <c r="T11" s="1"/>
      <c r="U11" s="1"/>
      <c r="V11" s="1"/>
    </row>
    <row r="12" spans="1:22" hidden="1" x14ac:dyDescent="0.25">
      <c r="A12" s="13" t="s">
        <v>278</v>
      </c>
      <c r="B12" s="4" t="str">
        <f t="shared" si="0"/>
        <v>KO</v>
      </c>
      <c r="C12" t="s">
        <v>279</v>
      </c>
      <c r="D12">
        <v>5</v>
      </c>
      <c r="E12" t="s">
        <v>270</v>
      </c>
      <c r="F12" s="1" t="s">
        <v>255</v>
      </c>
      <c r="G12" t="s">
        <v>234</v>
      </c>
      <c r="H12">
        <v>23</v>
      </c>
      <c r="I12" s="1" t="s">
        <v>117</v>
      </c>
      <c r="J12" s="1" t="str">
        <f>VLOOKUP(I12,szakok!$A$2:$B$119,2,FALSE)</f>
        <v>járműmérnöki</v>
      </c>
      <c r="K12" s="1" t="s">
        <v>157</v>
      </c>
      <c r="L12" s="1" t="str">
        <f>VLOOKUP(K12,szakok!$A$2:$B$119,2,FALSE)</f>
        <v>villamosmérnöki</v>
      </c>
      <c r="M12" s="1" t="s">
        <v>158</v>
      </c>
      <c r="N12" s="1" t="str">
        <f>VLOOKUP(M12,szakok!$A$2:$B$119,2,FALSE)</f>
        <v>mechatronikai mérnöki</v>
      </c>
      <c r="O12" s="1"/>
      <c r="P12" s="1"/>
      <c r="Q12" s="1"/>
      <c r="R12" s="1"/>
      <c r="S12" s="1"/>
      <c r="T12" s="1"/>
      <c r="U12" s="1"/>
      <c r="V12" s="1"/>
    </row>
    <row r="13" spans="1:22" hidden="1" x14ac:dyDescent="0.25">
      <c r="A13" t="s">
        <v>281</v>
      </c>
      <c r="B13" s="4" t="str">
        <f t="shared" si="0"/>
        <v>KO</v>
      </c>
      <c r="C13" t="s">
        <v>280</v>
      </c>
      <c r="D13">
        <v>5</v>
      </c>
      <c r="E13" t="s">
        <v>273</v>
      </c>
      <c r="F13" s="1" t="s">
        <v>256</v>
      </c>
      <c r="G13" t="s">
        <v>233</v>
      </c>
      <c r="H13">
        <v>70</v>
      </c>
      <c r="I13" s="1" t="s">
        <v>116</v>
      </c>
      <c r="J13" s="1" t="str">
        <f>VLOOKUP(I13,szakok!$A$2:$B$119,2,FALSE)</f>
        <v>logisztikai mérnöki</v>
      </c>
      <c r="K13" s="1" t="s">
        <v>119</v>
      </c>
      <c r="L13" s="1" t="str">
        <f>VLOOKUP(K13,szakok!$A$2:$B$119,2,FALSE)</f>
        <v>gazdálkodási és menedzsment</v>
      </c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idden="1" x14ac:dyDescent="0.25">
      <c r="A14" t="s">
        <v>283</v>
      </c>
      <c r="B14" s="4" t="str">
        <f t="shared" si="0"/>
        <v>KO</v>
      </c>
      <c r="C14" t="s">
        <v>282</v>
      </c>
      <c r="D14">
        <v>5</v>
      </c>
      <c r="E14" t="s">
        <v>273</v>
      </c>
      <c r="F14" s="1" t="s">
        <v>255</v>
      </c>
      <c r="G14" t="s">
        <v>234</v>
      </c>
      <c r="H14">
        <v>60</v>
      </c>
      <c r="I14" s="1" t="s">
        <v>116</v>
      </c>
      <c r="J14" s="1" t="str">
        <f>VLOOKUP(I14,szakok!$A$2:$B$119,2,FALSE)</f>
        <v>logisztikai mérnöki</v>
      </c>
      <c r="K14" s="1" t="s">
        <v>119</v>
      </c>
      <c r="L14" s="1" t="str">
        <f>VLOOKUP(K14,szakok!$A$2:$B$119,2,FALSE)</f>
        <v>gazdálkodási és menedzsment</v>
      </c>
      <c r="M14" s="1" t="s">
        <v>14</v>
      </c>
      <c r="N14" s="1" t="str">
        <f>VLOOKUP(M14,szakok!$A$2:$B$119,2,FALSE)</f>
        <v>műszaki menedzser</v>
      </c>
      <c r="O14" s="1"/>
      <c r="P14" s="1"/>
      <c r="Q14" s="1"/>
      <c r="R14" s="1"/>
      <c r="S14" s="1"/>
      <c r="T14" s="1"/>
      <c r="U14" s="1"/>
      <c r="V14" s="1"/>
    </row>
    <row r="15" spans="1:22" hidden="1" x14ac:dyDescent="0.25">
      <c r="A15" t="s">
        <v>285</v>
      </c>
      <c r="B15" s="4" t="str">
        <f t="shared" si="0"/>
        <v>KO</v>
      </c>
      <c r="C15" t="s">
        <v>284</v>
      </c>
      <c r="D15">
        <v>5</v>
      </c>
      <c r="E15" t="s">
        <v>286</v>
      </c>
      <c r="F15" s="1" t="s">
        <v>255</v>
      </c>
      <c r="G15" t="s">
        <v>234</v>
      </c>
      <c r="H15">
        <v>9</v>
      </c>
      <c r="I15" s="1" t="s">
        <v>61</v>
      </c>
      <c r="J15" s="1" t="str">
        <f>VLOOKUP(I15,szakok!$A$2:$B$119,2,FALSE)</f>
        <v>közlekedésmérnöki</v>
      </c>
      <c r="K15" s="1" t="s">
        <v>195</v>
      </c>
      <c r="L15" s="1" t="str">
        <f>VLOOKUP(K15,szakok!$A$2:$B$119,2,FALSE)</f>
        <v>földmérő- és térinformatikai mérnöki</v>
      </c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idden="1" x14ac:dyDescent="0.25">
      <c r="A16" t="s">
        <v>288</v>
      </c>
      <c r="B16" s="4" t="str">
        <f t="shared" si="0"/>
        <v>KO</v>
      </c>
      <c r="C16" t="s">
        <v>287</v>
      </c>
      <c r="D16">
        <v>3</v>
      </c>
      <c r="E16" t="s">
        <v>286</v>
      </c>
      <c r="F16" s="1" t="s">
        <v>255</v>
      </c>
      <c r="G16" t="s">
        <v>233</v>
      </c>
      <c r="H16">
        <v>7</v>
      </c>
      <c r="I16" s="1" t="s">
        <v>61</v>
      </c>
      <c r="J16" s="1" t="str">
        <f>VLOOKUP(I16,szakok!$A$2:$B$119,2,FALSE)</f>
        <v>közlekedésmérnöki</v>
      </c>
      <c r="K16" s="1" t="s">
        <v>42</v>
      </c>
      <c r="L16" s="1" t="str">
        <f>VLOOKUP(K16,szakok!$A$2:$B$119,2,FALSE)</f>
        <v>villamosmérnöki</v>
      </c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idden="1" x14ac:dyDescent="0.25">
      <c r="A17" t="s">
        <v>290</v>
      </c>
      <c r="B17" s="4" t="str">
        <f t="shared" si="0"/>
        <v>KO</v>
      </c>
      <c r="C17" t="s">
        <v>289</v>
      </c>
      <c r="D17">
        <v>5</v>
      </c>
      <c r="E17" t="s">
        <v>286</v>
      </c>
      <c r="F17" s="1" t="s">
        <v>256</v>
      </c>
      <c r="G17" t="s">
        <v>233</v>
      </c>
      <c r="H17">
        <v>8</v>
      </c>
      <c r="I17" s="1" t="s">
        <v>61</v>
      </c>
      <c r="J17" s="1" t="str">
        <f>VLOOKUP(I17,szakok!$A$2:$B$119,2,FALSE)</f>
        <v>közlekedésmérnöki</v>
      </c>
      <c r="K17" s="1" t="s">
        <v>12</v>
      </c>
      <c r="L17" s="1" t="str">
        <f>VLOOKUP(K17,szakok!$A$2:$B$119,2,FALSE)</f>
        <v>infrastruktúra-építőmérnöki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idden="1" x14ac:dyDescent="0.25">
      <c r="A18" t="s">
        <v>292</v>
      </c>
      <c r="B18" s="4" t="str">
        <f t="shared" si="0"/>
        <v>KO</v>
      </c>
      <c r="C18" t="s">
        <v>291</v>
      </c>
      <c r="D18">
        <v>6</v>
      </c>
      <c r="E18" t="s">
        <v>286</v>
      </c>
      <c r="F18" s="1" t="s">
        <v>255</v>
      </c>
      <c r="G18" t="s">
        <v>234</v>
      </c>
      <c r="H18">
        <v>2</v>
      </c>
      <c r="I18" s="1" t="s">
        <v>61</v>
      </c>
      <c r="J18" s="1" t="str">
        <f>VLOOKUP(I18,szakok!$A$2:$B$119,2,FALSE)</f>
        <v>közlekedésmérnöki</v>
      </c>
      <c r="K18" s="1" t="s">
        <v>42</v>
      </c>
      <c r="L18" s="1" t="str">
        <f>VLOOKUP(K18,szakok!$A$2:$B$119,2,FALSE)</f>
        <v>villamosmérnöki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idden="1" x14ac:dyDescent="0.25">
      <c r="A19" t="s">
        <v>294</v>
      </c>
      <c r="B19" s="4" t="str">
        <f t="shared" si="0"/>
        <v>KO</v>
      </c>
      <c r="C19" t="s">
        <v>293</v>
      </c>
      <c r="D19">
        <v>3</v>
      </c>
      <c r="E19" t="s">
        <v>286</v>
      </c>
      <c r="F19" s="1" t="s">
        <v>255</v>
      </c>
      <c r="G19" t="s">
        <v>234</v>
      </c>
      <c r="H19">
        <v>3</v>
      </c>
      <c r="I19" s="1" t="s">
        <v>61</v>
      </c>
      <c r="J19" s="1" t="str">
        <f>VLOOKUP(I19,szakok!$A$2:$B$119,2,FALSE)</f>
        <v>közlekedésmérnöki</v>
      </c>
      <c r="K19" s="1" t="s">
        <v>42</v>
      </c>
      <c r="L19" s="1" t="str">
        <f>VLOOKUP(K19,szakok!$A$2:$B$119,2,FALSE)</f>
        <v>villamosmérnöki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idden="1" x14ac:dyDescent="0.25">
      <c r="A20" t="s">
        <v>296</v>
      </c>
      <c r="B20" s="4" t="str">
        <f t="shared" si="0"/>
        <v>KO</v>
      </c>
      <c r="C20" t="s">
        <v>295</v>
      </c>
      <c r="D20">
        <v>2</v>
      </c>
      <c r="E20" t="s">
        <v>286</v>
      </c>
      <c r="F20" s="1" t="s">
        <v>255</v>
      </c>
      <c r="G20" t="s">
        <v>234</v>
      </c>
      <c r="H20">
        <v>18</v>
      </c>
      <c r="I20" s="1" t="s">
        <v>61</v>
      </c>
      <c r="J20" s="1" t="str">
        <f>VLOOKUP(I20,szakok!$A$2:$B$119,2,FALSE)</f>
        <v>közlekedésmérnöki</v>
      </c>
      <c r="K20" s="1" t="s">
        <v>60</v>
      </c>
      <c r="L20" s="1" t="str">
        <f>VLOOKUP(K20,szakok!$A$2:$B$119,2,FALSE)</f>
        <v>műszaki menedzser</v>
      </c>
      <c r="M20" s="1" t="s">
        <v>96</v>
      </c>
      <c r="N20" s="1" t="str">
        <f>VLOOKUP(M20,szakok!$A$2:$B$119,2,FALSE)</f>
        <v>vezetés és szervezés</v>
      </c>
      <c r="O20" s="1"/>
      <c r="P20" s="1"/>
      <c r="Q20" s="1"/>
      <c r="R20" s="1"/>
      <c r="S20" s="1"/>
      <c r="T20" s="1"/>
      <c r="U20" s="1"/>
      <c r="V20" s="1"/>
    </row>
    <row r="21" spans="1:22" hidden="1" x14ac:dyDescent="0.25">
      <c r="A21" t="s">
        <v>298</v>
      </c>
      <c r="B21" s="4" t="str">
        <f t="shared" si="0"/>
        <v>KO</v>
      </c>
      <c r="C21" t="s">
        <v>297</v>
      </c>
      <c r="D21">
        <v>3</v>
      </c>
      <c r="E21" t="s">
        <v>286</v>
      </c>
      <c r="F21" s="1" t="s">
        <v>255</v>
      </c>
      <c r="G21" t="s">
        <v>233</v>
      </c>
      <c r="H21">
        <v>2</v>
      </c>
      <c r="I21" s="1" t="s">
        <v>61</v>
      </c>
      <c r="J21" s="1" t="str">
        <f>VLOOKUP(I21,szakok!$A$2:$B$119,2,FALSE)</f>
        <v>közlekedésmérnöki</v>
      </c>
      <c r="K21" s="1" t="s">
        <v>12</v>
      </c>
      <c r="L21" s="1" t="str">
        <f>VLOOKUP(K21,szakok!$A$2:$B$119,2,FALSE)</f>
        <v>infrastruktúra-építőmérnöki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0" t="s">
        <v>299</v>
      </c>
      <c r="B22" s="4" t="str">
        <f t="shared" si="0"/>
        <v>KO</v>
      </c>
      <c r="C22" t="s">
        <v>300</v>
      </c>
      <c r="D22">
        <v>5</v>
      </c>
      <c r="E22" t="s">
        <v>304</v>
      </c>
      <c r="F22" s="1" t="s">
        <v>255</v>
      </c>
      <c r="G22" t="s">
        <v>234</v>
      </c>
      <c r="H22">
        <v>32</v>
      </c>
      <c r="I22" s="1" t="s">
        <v>80</v>
      </c>
      <c r="J22" s="1" t="str">
        <f>VLOOKUP(I22,szakok!$A$2:$B$119,2,FALSE)</f>
        <v>járműmérnöki</v>
      </c>
      <c r="K22" s="1" t="s">
        <v>26</v>
      </c>
      <c r="L22" s="1" t="str">
        <f>VLOOKUP(K22,szakok!$A$2:$B$119,2,FALSE)</f>
        <v>gépészmérnöki</v>
      </c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idden="1" x14ac:dyDescent="0.25">
      <c r="A23" t="s">
        <v>308</v>
      </c>
      <c r="B23" s="4" t="str">
        <f t="shared" si="0"/>
        <v>KO</v>
      </c>
      <c r="C23" t="s">
        <v>307</v>
      </c>
      <c r="D23">
        <v>2</v>
      </c>
      <c r="E23" t="s">
        <v>304</v>
      </c>
      <c r="F23" s="1" t="s">
        <v>255</v>
      </c>
      <c r="G23" t="s">
        <v>234</v>
      </c>
      <c r="H23">
        <v>41</v>
      </c>
      <c r="I23" s="1" t="s">
        <v>80</v>
      </c>
      <c r="J23" s="1" t="str">
        <f>VLOOKUP(I23,szakok!$A$2:$B$119,2,FALSE)</f>
        <v>járműmérnöki</v>
      </c>
      <c r="K23" s="1" t="s">
        <v>60</v>
      </c>
      <c r="L23" s="1" t="str">
        <f>VLOOKUP(K23,szakok!$A$2:$B$119,2,FALSE)</f>
        <v>műszaki menedzser</v>
      </c>
      <c r="M23" s="1" t="s">
        <v>96</v>
      </c>
      <c r="N23" s="1" t="str">
        <f>VLOOKUP(M23,szakok!$A$2:$B$119,2,FALSE)</f>
        <v>vezetés és szervezés</v>
      </c>
      <c r="O23" s="1"/>
      <c r="P23" s="1"/>
      <c r="Q23" s="1"/>
      <c r="R23" s="1"/>
      <c r="S23" s="1"/>
      <c r="T23" s="1"/>
      <c r="U23" s="1"/>
      <c r="V23" s="1"/>
    </row>
    <row r="24" spans="1:22" hidden="1" x14ac:dyDescent="0.25">
      <c r="A24" t="s">
        <v>310</v>
      </c>
      <c r="B24" s="4" t="str">
        <f t="shared" si="0"/>
        <v>KO</v>
      </c>
      <c r="C24" t="s">
        <v>309</v>
      </c>
      <c r="D24">
        <v>4</v>
      </c>
      <c r="E24" t="s">
        <v>304</v>
      </c>
      <c r="F24" s="1" t="s">
        <v>256</v>
      </c>
      <c r="G24" t="s">
        <v>233</v>
      </c>
      <c r="H24">
        <v>39</v>
      </c>
      <c r="I24" s="1" t="s">
        <v>80</v>
      </c>
      <c r="J24" s="1" t="str">
        <f>VLOOKUP(I24,szakok!$A$2:$B$119,2,FALSE)</f>
        <v>járműmérnöki</v>
      </c>
      <c r="K24" s="1" t="s">
        <v>26</v>
      </c>
      <c r="L24" s="1" t="str">
        <f>VLOOKUP(K24,szakok!$A$2:$B$119,2,FALSE)</f>
        <v>gépészmérnöki</v>
      </c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0" t="s">
        <v>312</v>
      </c>
      <c r="B25" s="4" t="str">
        <f t="shared" si="0"/>
        <v>KO</v>
      </c>
      <c r="C25" t="s">
        <v>311</v>
      </c>
      <c r="D25">
        <v>4</v>
      </c>
      <c r="E25" t="s">
        <v>304</v>
      </c>
      <c r="F25" s="1" t="s">
        <v>255</v>
      </c>
      <c r="G25" t="s">
        <v>234</v>
      </c>
      <c r="H25">
        <v>6</v>
      </c>
      <c r="I25" s="1" t="s">
        <v>80</v>
      </c>
      <c r="J25" s="1" t="str">
        <f>VLOOKUP(I25,szakok!$A$2:$B$119,2,FALSE)</f>
        <v>járműmérnöki</v>
      </c>
      <c r="K25" s="1" t="s">
        <v>26</v>
      </c>
      <c r="L25" s="1" t="str">
        <f>VLOOKUP(K25,szakok!$A$2:$B$119,2,FALSE)</f>
        <v>gépészmérnöki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0" t="s">
        <v>314</v>
      </c>
      <c r="B26" s="4" t="str">
        <f t="shared" si="0"/>
        <v>KO</v>
      </c>
      <c r="C26" t="s">
        <v>313</v>
      </c>
      <c r="D26">
        <v>4</v>
      </c>
      <c r="E26" t="s">
        <v>304</v>
      </c>
      <c r="F26" s="1" t="s">
        <v>255</v>
      </c>
      <c r="G26" t="s">
        <v>234</v>
      </c>
      <c r="H26">
        <v>32</v>
      </c>
      <c r="I26" s="1" t="s">
        <v>80</v>
      </c>
      <c r="J26" s="1" t="str">
        <f>VLOOKUP(I26,szakok!$A$2:$B$119,2,FALSE)</f>
        <v>járműmérnöki</v>
      </c>
      <c r="K26" s="1" t="s">
        <v>26</v>
      </c>
      <c r="L26" s="1" t="str">
        <f>VLOOKUP(K26,szakok!$A$2:$B$119,2,FALSE)</f>
        <v>gépészmérnöki</v>
      </c>
      <c r="M26" s="1" t="s">
        <v>32</v>
      </c>
      <c r="N26" s="1" t="str">
        <f>VLOOKUP(M26,szakok!$A$2:$B$119,2,FALSE)</f>
        <v>gépészeti modellezés</v>
      </c>
      <c r="O26" s="1"/>
      <c r="P26" s="1"/>
      <c r="Q26" s="1"/>
      <c r="R26" s="1"/>
      <c r="S26" s="1"/>
      <c r="T26" s="1"/>
      <c r="U26" s="1"/>
      <c r="V26" s="1"/>
    </row>
    <row r="27" spans="1:22" hidden="1" x14ac:dyDescent="0.25">
      <c r="A27" t="s">
        <v>316</v>
      </c>
      <c r="B27" s="4" t="str">
        <f t="shared" si="0"/>
        <v>KO</v>
      </c>
      <c r="C27" t="s">
        <v>315</v>
      </c>
      <c r="D27">
        <v>4</v>
      </c>
      <c r="E27" t="s">
        <v>304</v>
      </c>
      <c r="F27" s="1" t="s">
        <v>255</v>
      </c>
      <c r="G27" t="s">
        <v>233</v>
      </c>
      <c r="H27">
        <v>26</v>
      </c>
      <c r="I27" s="1" t="s">
        <v>80</v>
      </c>
      <c r="J27" s="1" t="str">
        <f>VLOOKUP(I27,szakok!$A$2:$B$119,2,FALSE)</f>
        <v>járműmérnöki</v>
      </c>
      <c r="K27" s="1" t="s">
        <v>26</v>
      </c>
      <c r="L27" s="1" t="str">
        <f>VLOOKUP(K27,szakok!$A$2:$B$119,2,FALSE)</f>
        <v>gépészmérnöki</v>
      </c>
      <c r="M27" s="1" t="s">
        <v>32</v>
      </c>
      <c r="N27" s="1" t="str">
        <f>VLOOKUP(M27,szakok!$A$2:$B$119,2,FALSE)</f>
        <v>gépészeti modellezés</v>
      </c>
      <c r="O27" s="1"/>
      <c r="P27" s="1"/>
      <c r="Q27" s="1"/>
      <c r="R27" s="1"/>
      <c r="S27" s="1"/>
      <c r="T27" s="1"/>
      <c r="U27" s="1"/>
      <c r="V27" s="1"/>
    </row>
    <row r="28" spans="1:22" hidden="1" x14ac:dyDescent="0.25">
      <c r="A28" t="s">
        <v>318</v>
      </c>
      <c r="B28" s="4" t="str">
        <f t="shared" si="0"/>
        <v>KO</v>
      </c>
      <c r="C28" t="s">
        <v>317</v>
      </c>
      <c r="D28">
        <v>7</v>
      </c>
      <c r="E28" t="s">
        <v>305</v>
      </c>
      <c r="F28" s="1" t="s">
        <v>255</v>
      </c>
      <c r="G28" t="s">
        <v>233</v>
      </c>
      <c r="H28">
        <v>1</v>
      </c>
      <c r="I28" s="1" t="s">
        <v>77</v>
      </c>
      <c r="J28" s="1" t="str">
        <f>VLOOKUP(I28,szakok!$A$2:$B$119,2,FALSE)</f>
        <v>logisztikai mérnöki</v>
      </c>
      <c r="K28" s="1" t="s">
        <v>26</v>
      </c>
      <c r="L28" s="1" t="str">
        <f>VLOOKUP(K28,szakok!$A$2:$B$119,2,FALSE)</f>
        <v>gépészmérnöki</v>
      </c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idden="1" x14ac:dyDescent="0.25">
      <c r="A29" t="s">
        <v>320</v>
      </c>
      <c r="B29" s="4" t="str">
        <f t="shared" si="0"/>
        <v>KO</v>
      </c>
      <c r="C29" t="s">
        <v>319</v>
      </c>
      <c r="D29">
        <v>4</v>
      </c>
      <c r="E29" t="s">
        <v>305</v>
      </c>
      <c r="F29" s="1" t="s">
        <v>255</v>
      </c>
      <c r="G29" t="s">
        <v>234</v>
      </c>
      <c r="H29">
        <v>1</v>
      </c>
      <c r="I29" s="1" t="s">
        <v>77</v>
      </c>
      <c r="J29" s="1" t="str">
        <f>VLOOKUP(I29,szakok!$A$2:$B$119,2,FALSE)</f>
        <v>logisztikai mérnöki</v>
      </c>
      <c r="K29" s="1" t="s">
        <v>26</v>
      </c>
      <c r="L29" s="1" t="str">
        <f>VLOOKUP(K29,szakok!$A$2:$B$119,2,FALSE)</f>
        <v>gépészmérnöki</v>
      </c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idden="1" x14ac:dyDescent="0.25">
      <c r="A30" t="s">
        <v>322</v>
      </c>
      <c r="B30" s="4" t="str">
        <f t="shared" si="0"/>
        <v>KO</v>
      </c>
      <c r="C30" t="s">
        <v>321</v>
      </c>
      <c r="D30">
        <v>5</v>
      </c>
      <c r="E30" t="s">
        <v>305</v>
      </c>
      <c r="F30" s="1" t="s">
        <v>256</v>
      </c>
      <c r="G30" t="s">
        <v>233</v>
      </c>
      <c r="H30">
        <v>14</v>
      </c>
      <c r="I30" s="1" t="s">
        <v>77</v>
      </c>
      <c r="J30" s="1" t="str">
        <f>VLOOKUP(I30,szakok!$A$2:$B$119,2,FALSE)</f>
        <v>logisztikai mérnöki</v>
      </c>
      <c r="K30" s="1" t="s">
        <v>26</v>
      </c>
      <c r="L30" s="1" t="str">
        <f>VLOOKUP(K30,szakok!$A$2:$B$119,2,FALSE)</f>
        <v>gépészmérnöki</v>
      </c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idden="1" x14ac:dyDescent="0.25">
      <c r="A31" t="s">
        <v>324</v>
      </c>
      <c r="B31" s="4" t="str">
        <f t="shared" si="0"/>
        <v>KO</v>
      </c>
      <c r="C31" t="s">
        <v>323</v>
      </c>
      <c r="D31">
        <v>7</v>
      </c>
      <c r="E31" t="s">
        <v>305</v>
      </c>
      <c r="F31" s="1" t="s">
        <v>255</v>
      </c>
      <c r="G31" t="s">
        <v>233</v>
      </c>
      <c r="H31">
        <v>14</v>
      </c>
      <c r="I31" s="1" t="s">
        <v>77</v>
      </c>
      <c r="J31" s="1" t="str">
        <f>VLOOKUP(I31,szakok!$A$2:$B$119,2,FALSE)</f>
        <v>logisztikai mérnöki</v>
      </c>
      <c r="K31" s="1" t="s">
        <v>60</v>
      </c>
      <c r="L31" s="1" t="str">
        <f>VLOOKUP(K31,szakok!$A$2:$B$119,2,FALSE)</f>
        <v>műszaki menedzser</v>
      </c>
      <c r="M31" s="1" t="s">
        <v>96</v>
      </c>
      <c r="N31" s="1" t="str">
        <f>VLOOKUP(M31,szakok!$A$2:$B$119,2,FALSE)</f>
        <v>vezetés és szervezés</v>
      </c>
      <c r="O31" s="1"/>
      <c r="P31" s="1"/>
      <c r="Q31" s="1"/>
      <c r="R31" s="1"/>
      <c r="S31" s="1"/>
      <c r="T31" s="1"/>
      <c r="U31" s="1"/>
      <c r="V31" s="1"/>
    </row>
    <row r="32" spans="1:22" hidden="1" x14ac:dyDescent="0.25">
      <c r="A32" t="s">
        <v>326</v>
      </c>
      <c r="B32" s="4" t="str">
        <f t="shared" si="0"/>
        <v>KO</v>
      </c>
      <c r="C32" t="s">
        <v>325</v>
      </c>
      <c r="D32">
        <v>4</v>
      </c>
      <c r="E32" t="s">
        <v>305</v>
      </c>
      <c r="F32" s="1" t="s">
        <v>255</v>
      </c>
      <c r="G32" t="s">
        <v>234</v>
      </c>
      <c r="H32">
        <v>14</v>
      </c>
      <c r="I32" s="1" t="s">
        <v>77</v>
      </c>
      <c r="J32" s="1" t="str">
        <f>VLOOKUP(I32,szakok!$A$2:$B$119,2,FALSE)</f>
        <v>logisztikai mérnöki</v>
      </c>
      <c r="K32" s="1" t="s">
        <v>60</v>
      </c>
      <c r="L32" s="1" t="str">
        <f>VLOOKUP(K32,szakok!$A$2:$B$119,2,FALSE)</f>
        <v>műszaki menedzser</v>
      </c>
      <c r="M32" s="1" t="s">
        <v>96</v>
      </c>
      <c r="N32" s="1" t="str">
        <f>VLOOKUP(M32,szakok!$A$2:$B$119,2,FALSE)</f>
        <v>vezetés és szervezés</v>
      </c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0" t="s">
        <v>301</v>
      </c>
      <c r="B33" s="4" t="str">
        <f t="shared" si="0"/>
        <v>KO</v>
      </c>
      <c r="C33" t="s">
        <v>303</v>
      </c>
      <c r="D33">
        <v>6</v>
      </c>
      <c r="E33" t="s">
        <v>306</v>
      </c>
      <c r="F33" s="1" t="s">
        <v>255</v>
      </c>
      <c r="G33" t="s">
        <v>235</v>
      </c>
      <c r="H33">
        <v>5</v>
      </c>
      <c r="I33" s="1" t="s">
        <v>44</v>
      </c>
      <c r="J33" s="1" t="str">
        <f>VLOOKUP(I33,szakok!$A$2:$B$119,2,FALSE)</f>
        <v>autonóm járműirányítási mérnöki</v>
      </c>
      <c r="K33" s="1" t="s">
        <v>42</v>
      </c>
      <c r="L33" s="1" t="str">
        <f>VLOOKUP(K33,szakok!$A$2:$B$119,2,FALSE)</f>
        <v>villamosmérnöki</v>
      </c>
      <c r="M33" s="1" t="s">
        <v>34</v>
      </c>
      <c r="N33" s="1" t="str">
        <f>VLOOKUP(M33,szakok!$A$2:$B$119,2,FALSE)</f>
        <v>mechatronikai mérnöki</v>
      </c>
      <c r="O33" s="1"/>
      <c r="P33" s="1"/>
      <c r="Q33" s="1"/>
      <c r="R33" s="1"/>
      <c r="S33" s="1"/>
      <c r="T33" s="1"/>
      <c r="U33" s="1"/>
      <c r="V33" s="1"/>
    </row>
    <row r="34" spans="1:22" hidden="1" x14ac:dyDescent="0.25">
      <c r="A34" s="13" t="s">
        <v>302</v>
      </c>
      <c r="B34" s="4" t="str">
        <f t="shared" si="0"/>
        <v>KO</v>
      </c>
      <c r="C34" t="s">
        <v>303</v>
      </c>
      <c r="D34">
        <v>6</v>
      </c>
      <c r="E34" t="s">
        <v>306</v>
      </c>
      <c r="F34" s="1" t="s">
        <v>255</v>
      </c>
      <c r="G34" t="s">
        <v>235</v>
      </c>
      <c r="H34">
        <v>3</v>
      </c>
      <c r="I34" s="1" t="s">
        <v>44</v>
      </c>
      <c r="J34" s="1" t="str">
        <f>VLOOKUP(I34,szakok!$A$2:$B$119,2,FALSE)</f>
        <v>autonóm járműirányítási mérnöki</v>
      </c>
      <c r="K34" s="1" t="s">
        <v>42</v>
      </c>
      <c r="L34" s="1" t="str">
        <f>VLOOKUP(K34,szakok!$A$2:$B$119,2,FALSE)</f>
        <v>villamosmérnöki</v>
      </c>
      <c r="M34" s="1" t="s">
        <v>34</v>
      </c>
      <c r="N34" s="1" t="str">
        <f>VLOOKUP(M34,szakok!$A$2:$B$119,2,FALSE)</f>
        <v>mechatronikai mérnöki</v>
      </c>
      <c r="O34" s="1"/>
      <c r="P34" s="1"/>
      <c r="Q34" s="1"/>
      <c r="R34" s="1"/>
      <c r="S34" s="1"/>
      <c r="T34" s="1"/>
      <c r="U34" s="1"/>
      <c r="V34" s="1"/>
    </row>
    <row r="35" spans="1:22" hidden="1" x14ac:dyDescent="0.25">
      <c r="A35" t="s">
        <v>310</v>
      </c>
      <c r="B35" s="4" t="str">
        <f t="shared" ref="B35" si="1">MID(A35,4,2)</f>
        <v>KO</v>
      </c>
      <c r="C35" t="s">
        <v>327</v>
      </c>
      <c r="D35">
        <v>4</v>
      </c>
      <c r="E35" t="s">
        <v>304</v>
      </c>
      <c r="F35" s="1" t="s">
        <v>256</v>
      </c>
      <c r="G35" t="s">
        <v>234</v>
      </c>
      <c r="H35">
        <v>10</v>
      </c>
      <c r="I35" s="1" t="s">
        <v>44</v>
      </c>
      <c r="J35" s="1" t="str">
        <f>VLOOKUP(I35,szakok!$A$2:$B$119,2,FALSE)</f>
        <v>autonóm járműirányítási mérnöki</v>
      </c>
      <c r="K35" s="1" t="s">
        <v>26</v>
      </c>
      <c r="L35" s="1" t="str">
        <f>VLOOKUP(K35,szakok!$A$2:$B$119,2,FALSE)</f>
        <v>gépészmérnöki</v>
      </c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10" t="s">
        <v>329</v>
      </c>
      <c r="B36" s="4" t="str">
        <f t="shared" si="0"/>
        <v>KO</v>
      </c>
      <c r="C36" t="s">
        <v>328</v>
      </c>
      <c r="D36">
        <v>4</v>
      </c>
      <c r="E36" t="s">
        <v>304</v>
      </c>
      <c r="F36" s="1" t="s">
        <v>256</v>
      </c>
      <c r="G36" t="s">
        <v>234</v>
      </c>
      <c r="I36" s="1"/>
      <c r="J36" s="1" t="s">
        <v>81</v>
      </c>
      <c r="K36" s="1" t="s">
        <v>26</v>
      </c>
      <c r="L36" s="1" t="str">
        <f>VLOOKUP(K36,szakok!$A$2:$B$119,2,FALSE)</f>
        <v>gépészmérnöki</v>
      </c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idden="1" x14ac:dyDescent="0.25">
      <c r="B37" s="4" t="str">
        <f t="shared" si="0"/>
        <v/>
      </c>
      <c r="F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idden="1" x14ac:dyDescent="0.25">
      <c r="B38" s="4" t="str">
        <f t="shared" si="0"/>
        <v/>
      </c>
      <c r="F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idden="1" x14ac:dyDescent="0.25">
      <c r="B39" s="4" t="str">
        <f t="shared" si="0"/>
        <v/>
      </c>
      <c r="F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idden="1" x14ac:dyDescent="0.25">
      <c r="B40" s="4" t="str">
        <f t="shared" si="0"/>
        <v/>
      </c>
      <c r="F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idden="1" x14ac:dyDescent="0.25">
      <c r="B41" s="4" t="str">
        <f t="shared" si="0"/>
        <v/>
      </c>
      <c r="F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idden="1" x14ac:dyDescent="0.25">
      <c r="B42" s="4" t="str">
        <f t="shared" si="0"/>
        <v/>
      </c>
      <c r="F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idden="1" x14ac:dyDescent="0.25">
      <c r="B43" s="4" t="str">
        <f t="shared" si="0"/>
        <v/>
      </c>
      <c r="F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idden="1" x14ac:dyDescent="0.25">
      <c r="B44" s="4" t="str">
        <f t="shared" si="0"/>
        <v/>
      </c>
      <c r="F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idden="1" x14ac:dyDescent="0.25">
      <c r="B45" s="4" t="str">
        <f t="shared" si="0"/>
        <v/>
      </c>
      <c r="F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idden="1" x14ac:dyDescent="0.25">
      <c r="B46" s="4" t="str">
        <f t="shared" si="0"/>
        <v/>
      </c>
      <c r="F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idden="1" x14ac:dyDescent="0.25">
      <c r="B47" s="4" t="str">
        <f t="shared" si="0"/>
        <v/>
      </c>
      <c r="F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idden="1" x14ac:dyDescent="0.25">
      <c r="B48" s="4" t="str">
        <f t="shared" si="0"/>
        <v/>
      </c>
      <c r="F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idden="1" x14ac:dyDescent="0.25">
      <c r="B49" s="4" t="str">
        <f t="shared" si="0"/>
        <v/>
      </c>
      <c r="F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idden="1" x14ac:dyDescent="0.25">
      <c r="B50" s="4" t="str">
        <f t="shared" si="0"/>
        <v/>
      </c>
      <c r="F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idden="1" x14ac:dyDescent="0.25">
      <c r="B51" s="4" t="str">
        <f t="shared" si="0"/>
        <v/>
      </c>
      <c r="F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idden="1" x14ac:dyDescent="0.25">
      <c r="B52" s="4" t="str">
        <f t="shared" si="0"/>
        <v/>
      </c>
      <c r="F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idden="1" x14ac:dyDescent="0.25">
      <c r="B53" s="4" t="str">
        <f t="shared" si="0"/>
        <v/>
      </c>
      <c r="F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idden="1" x14ac:dyDescent="0.25">
      <c r="B54" s="4" t="str">
        <f t="shared" si="0"/>
        <v/>
      </c>
      <c r="F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idden="1" x14ac:dyDescent="0.25">
      <c r="B55" s="4" t="str">
        <f t="shared" si="0"/>
        <v/>
      </c>
      <c r="F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idden="1" x14ac:dyDescent="0.25">
      <c r="B56" s="4" t="str">
        <f t="shared" si="0"/>
        <v/>
      </c>
      <c r="F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idden="1" x14ac:dyDescent="0.25">
      <c r="B57" s="4" t="str">
        <f t="shared" si="0"/>
        <v/>
      </c>
      <c r="F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idden="1" x14ac:dyDescent="0.25">
      <c r="B58" s="4" t="str">
        <f t="shared" si="0"/>
        <v/>
      </c>
      <c r="F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idden="1" x14ac:dyDescent="0.25">
      <c r="B59" s="4" t="str">
        <f t="shared" si="0"/>
        <v/>
      </c>
      <c r="F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idden="1" x14ac:dyDescent="0.25">
      <c r="B60" s="4" t="str">
        <f t="shared" si="0"/>
        <v/>
      </c>
      <c r="F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idden="1" x14ac:dyDescent="0.25">
      <c r="B61" s="4" t="str">
        <f t="shared" si="0"/>
        <v/>
      </c>
      <c r="F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idden="1" x14ac:dyDescent="0.25">
      <c r="B62" s="4" t="str">
        <f t="shared" si="0"/>
        <v/>
      </c>
      <c r="F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idden="1" x14ac:dyDescent="0.25">
      <c r="B63" s="4" t="str">
        <f t="shared" si="0"/>
        <v/>
      </c>
      <c r="F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idden="1" x14ac:dyDescent="0.25">
      <c r="B64" s="4" t="str">
        <f t="shared" si="0"/>
        <v/>
      </c>
      <c r="F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</sheetData>
  <autoFilter ref="A2:V64">
    <filterColumn colId="0">
      <colorFilter dxfId="0"/>
    </filterColumn>
  </autoFilter>
  <mergeCells count="2">
    <mergeCell ref="A1:I1"/>
    <mergeCell ref="K1:V1"/>
  </mergeCells>
  <hyperlinks>
    <hyperlink ref="E3" r:id="rId1"/>
    <hyperlink ref="E4" r:id="rId2"/>
    <hyperlink ref="E5" r:id="rId3"/>
    <hyperlink ref="E6" r:id="rId4"/>
    <hyperlink ref="E7" r:id="rId5"/>
    <hyperlink ref="E8" r:id="rId6"/>
  </hyperlinks>
  <pageMargins left="0.7" right="0.7" top="0.75" bottom="0.75" header="0.3" footer="0.3"/>
  <pageSetup paperSize="9" orientation="portrait" r:id="rId7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szakok!$A$2:$A$119</xm:f>
          </x14:formula1>
          <xm:sqref>I3:I64 Q3:Q64 M3:M64 O3:O64 S3:S64 U3:U64 K3:K64</xm:sqref>
        </x14:dataValidation>
        <x14:dataValidation type="list" allowBlank="1" showInputMessage="1" showErrorMessage="1">
          <x14:formula1>
            <xm:f>szótárak!$B$4:$B$6</xm:f>
          </x14:formula1>
          <xm:sqref>G3:G64</xm:sqref>
        </x14:dataValidation>
        <x14:dataValidation type="list" allowBlank="1" showInputMessage="1" showErrorMessage="1">
          <x14:formula1>
            <xm:f>szótárak!$B$10:$B$12</xm:f>
          </x14:formula1>
          <xm:sqref>F3:F64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2"/>
  <sheetViews>
    <sheetView workbookViewId="0">
      <selection activeCell="B13" sqref="B13"/>
    </sheetView>
  </sheetViews>
  <sheetFormatPr defaultRowHeight="15" x14ac:dyDescent="0.25"/>
  <sheetData>
    <row r="3" spans="2:2" x14ac:dyDescent="0.25">
      <c r="B3" t="s">
        <v>232</v>
      </c>
    </row>
    <row r="4" spans="2:2" x14ac:dyDescent="0.25">
      <c r="B4" t="s">
        <v>233</v>
      </c>
    </row>
    <row r="5" spans="2:2" x14ac:dyDescent="0.25">
      <c r="B5" t="s">
        <v>234</v>
      </c>
    </row>
    <row r="6" spans="2:2" x14ac:dyDescent="0.25">
      <c r="B6" t="s">
        <v>235</v>
      </c>
    </row>
    <row r="9" spans="2:2" x14ac:dyDescent="0.25">
      <c r="B9" t="s">
        <v>253</v>
      </c>
    </row>
    <row r="10" spans="2:2" x14ac:dyDescent="0.25">
      <c r="B10" t="s">
        <v>254</v>
      </c>
    </row>
    <row r="11" spans="2:2" x14ac:dyDescent="0.25">
      <c r="B11" t="s">
        <v>255</v>
      </c>
    </row>
    <row r="12" spans="2:2" x14ac:dyDescent="0.25">
      <c r="B12" t="s">
        <v>256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opLeftCell="A38" workbookViewId="0">
      <selection activeCell="A41" sqref="A41"/>
    </sheetView>
  </sheetViews>
  <sheetFormatPr defaultRowHeight="15" x14ac:dyDescent="0.25"/>
  <cols>
    <col min="1" max="1" width="22.85546875" customWidth="1"/>
    <col min="2" max="2" width="76" customWidth="1"/>
    <col min="3" max="3" width="21.85546875" bestFit="1" customWidth="1"/>
  </cols>
  <sheetData>
    <row r="1" spans="1:3" x14ac:dyDescent="0.25">
      <c r="A1" s="5" t="s">
        <v>8</v>
      </c>
      <c r="B1" s="5" t="s">
        <v>9</v>
      </c>
      <c r="C1" s="6" t="s">
        <v>252</v>
      </c>
    </row>
    <row r="2" spans="1:3" x14ac:dyDescent="0.25">
      <c r="A2" s="2" t="s">
        <v>118</v>
      </c>
      <c r="B2" s="2" t="s">
        <v>11</v>
      </c>
      <c r="C2" t="s">
        <v>246</v>
      </c>
    </row>
    <row r="3" spans="1:3" x14ac:dyDescent="0.25">
      <c r="A3" s="2" t="s">
        <v>168</v>
      </c>
      <c r="B3" s="2" t="s">
        <v>21</v>
      </c>
      <c r="C3" t="s">
        <v>246</v>
      </c>
    </row>
    <row r="4" spans="1:3" x14ac:dyDescent="0.25">
      <c r="A4" s="2" t="s">
        <v>128</v>
      </c>
      <c r="B4" s="2" t="s">
        <v>129</v>
      </c>
      <c r="C4" t="s">
        <v>246</v>
      </c>
    </row>
    <row r="5" spans="1:3" x14ac:dyDescent="0.25">
      <c r="A5" s="2" t="s">
        <v>123</v>
      </c>
      <c r="B5" s="2" t="s">
        <v>112</v>
      </c>
      <c r="C5" t="s">
        <v>246</v>
      </c>
    </row>
    <row r="6" spans="1:3" x14ac:dyDescent="0.25">
      <c r="A6" s="2" t="s">
        <v>172</v>
      </c>
      <c r="B6" s="2" t="s">
        <v>173</v>
      </c>
      <c r="C6" t="s">
        <v>246</v>
      </c>
    </row>
    <row r="7" spans="1:3" x14ac:dyDescent="0.25">
      <c r="A7" s="2" t="s">
        <v>119</v>
      </c>
      <c r="B7" s="2" t="s">
        <v>120</v>
      </c>
      <c r="C7" t="s">
        <v>246</v>
      </c>
    </row>
    <row r="8" spans="1:3" x14ac:dyDescent="0.25">
      <c r="A8" s="2" t="s">
        <v>79</v>
      </c>
      <c r="B8" s="2" t="s">
        <v>27</v>
      </c>
      <c r="C8" t="s">
        <v>246</v>
      </c>
    </row>
    <row r="9" spans="1:3" x14ac:dyDescent="0.25">
      <c r="A9" s="2" t="s">
        <v>159</v>
      </c>
      <c r="B9" s="2" t="s">
        <v>160</v>
      </c>
      <c r="C9" t="s">
        <v>246</v>
      </c>
    </row>
    <row r="10" spans="1:3" x14ac:dyDescent="0.25">
      <c r="A10" s="2" t="s">
        <v>117</v>
      </c>
      <c r="B10" s="2" t="s">
        <v>81</v>
      </c>
      <c r="C10" t="s">
        <v>246</v>
      </c>
    </row>
    <row r="11" spans="1:3" x14ac:dyDescent="0.25">
      <c r="A11" s="2" t="s">
        <v>169</v>
      </c>
      <c r="B11" s="2" t="s">
        <v>62</v>
      </c>
      <c r="C11" t="s">
        <v>246</v>
      </c>
    </row>
    <row r="12" spans="1:3" x14ac:dyDescent="0.25">
      <c r="A12" s="2" t="s">
        <v>121</v>
      </c>
      <c r="B12" s="2" t="s">
        <v>122</v>
      </c>
      <c r="C12" t="s">
        <v>246</v>
      </c>
    </row>
    <row r="13" spans="1:3" x14ac:dyDescent="0.25">
      <c r="A13" s="2" t="s">
        <v>164</v>
      </c>
      <c r="B13" s="2" t="s">
        <v>165</v>
      </c>
      <c r="C13" t="s">
        <v>246</v>
      </c>
    </row>
    <row r="14" spans="1:3" x14ac:dyDescent="0.25">
      <c r="A14" s="2" t="s">
        <v>116</v>
      </c>
      <c r="B14" s="2" t="s">
        <v>78</v>
      </c>
      <c r="C14" t="s">
        <v>246</v>
      </c>
    </row>
    <row r="15" spans="1:3" x14ac:dyDescent="0.25">
      <c r="A15" s="2" t="s">
        <v>161</v>
      </c>
      <c r="B15" s="2" t="s">
        <v>162</v>
      </c>
      <c r="C15" t="s">
        <v>246</v>
      </c>
    </row>
    <row r="16" spans="1:3" x14ac:dyDescent="0.25">
      <c r="A16" s="2" t="s">
        <v>158</v>
      </c>
      <c r="B16" s="2" t="s">
        <v>35</v>
      </c>
      <c r="C16" t="s">
        <v>246</v>
      </c>
    </row>
    <row r="17" spans="1:3" x14ac:dyDescent="0.25">
      <c r="A17" s="2" t="s">
        <v>100</v>
      </c>
      <c r="B17" s="2" t="s">
        <v>23</v>
      </c>
      <c r="C17" t="s">
        <v>246</v>
      </c>
    </row>
    <row r="18" spans="1:3" x14ac:dyDescent="0.25">
      <c r="A18" s="2" t="s">
        <v>14</v>
      </c>
      <c r="B18" s="2" t="s">
        <v>15</v>
      </c>
      <c r="C18" t="s">
        <v>246</v>
      </c>
    </row>
    <row r="19" spans="1:3" x14ac:dyDescent="0.25">
      <c r="A19" s="2" t="s">
        <v>166</v>
      </c>
      <c r="B19" s="2" t="s">
        <v>167</v>
      </c>
      <c r="C19" t="s">
        <v>246</v>
      </c>
    </row>
    <row r="20" spans="1:3" x14ac:dyDescent="0.25">
      <c r="A20" s="2" t="s">
        <v>132</v>
      </c>
      <c r="B20" s="2" t="s">
        <v>133</v>
      </c>
      <c r="C20" t="s">
        <v>246</v>
      </c>
    </row>
    <row r="21" spans="1:3" x14ac:dyDescent="0.25">
      <c r="A21" s="2" t="s">
        <v>134</v>
      </c>
      <c r="B21" s="2" t="s">
        <v>133</v>
      </c>
      <c r="C21" t="s">
        <v>246</v>
      </c>
    </row>
    <row r="22" spans="1:3" x14ac:dyDescent="0.25">
      <c r="A22" s="2" t="s">
        <v>135</v>
      </c>
      <c r="B22" s="2" t="s">
        <v>136</v>
      </c>
      <c r="C22" t="s">
        <v>246</v>
      </c>
    </row>
    <row r="23" spans="1:3" x14ac:dyDescent="0.25">
      <c r="A23" s="2" t="s">
        <v>139</v>
      </c>
      <c r="B23" s="2" t="s">
        <v>140</v>
      </c>
      <c r="C23" t="s">
        <v>246</v>
      </c>
    </row>
    <row r="24" spans="1:3" x14ac:dyDescent="0.25">
      <c r="A24" s="2" t="s">
        <v>137</v>
      </c>
      <c r="B24" s="2" t="s">
        <v>138</v>
      </c>
      <c r="C24" t="s">
        <v>246</v>
      </c>
    </row>
    <row r="25" spans="1:3" x14ac:dyDescent="0.25">
      <c r="A25" s="2" t="s">
        <v>115</v>
      </c>
      <c r="B25" s="2" t="s">
        <v>29</v>
      </c>
      <c r="C25" t="s">
        <v>246</v>
      </c>
    </row>
    <row r="26" spans="1:3" x14ac:dyDescent="0.25">
      <c r="A26" s="2" t="s">
        <v>157</v>
      </c>
      <c r="B26" s="2" t="s">
        <v>43</v>
      </c>
      <c r="C26" t="s">
        <v>246</v>
      </c>
    </row>
    <row r="27" spans="1:3" x14ac:dyDescent="0.25">
      <c r="A27" s="2" t="s">
        <v>223</v>
      </c>
      <c r="B27" s="2" t="s">
        <v>41</v>
      </c>
      <c r="C27" t="s">
        <v>247</v>
      </c>
    </row>
    <row r="28" spans="1:3" x14ac:dyDescent="0.25">
      <c r="A28" s="2" t="s">
        <v>182</v>
      </c>
      <c r="B28" s="2" t="s">
        <v>183</v>
      </c>
      <c r="C28" t="s">
        <v>247</v>
      </c>
    </row>
    <row r="29" spans="1:3" x14ac:dyDescent="0.25">
      <c r="A29" s="2" t="s">
        <v>54</v>
      </c>
      <c r="B29" s="2" t="s">
        <v>55</v>
      </c>
      <c r="C29" t="s">
        <v>247</v>
      </c>
    </row>
    <row r="30" spans="1:3" x14ac:dyDescent="0.25">
      <c r="A30" s="2" t="s">
        <v>16</v>
      </c>
      <c r="B30" s="2" t="s">
        <v>17</v>
      </c>
      <c r="C30" t="s">
        <v>247</v>
      </c>
    </row>
    <row r="31" spans="1:3" x14ac:dyDescent="0.25">
      <c r="A31" s="2" t="s">
        <v>149</v>
      </c>
      <c r="B31" s="2" t="s">
        <v>150</v>
      </c>
      <c r="C31" t="s">
        <v>247</v>
      </c>
    </row>
    <row r="32" spans="1:3" x14ac:dyDescent="0.25">
      <c r="A32" s="2" t="s">
        <v>75</v>
      </c>
      <c r="B32" s="2" t="s">
        <v>76</v>
      </c>
      <c r="C32" t="s">
        <v>247</v>
      </c>
    </row>
    <row r="33" spans="1:3" x14ac:dyDescent="0.25">
      <c r="A33" s="2" t="s">
        <v>88</v>
      </c>
      <c r="B33" s="2" t="s">
        <v>89</v>
      </c>
      <c r="C33" t="s">
        <v>247</v>
      </c>
    </row>
    <row r="34" spans="1:3" x14ac:dyDescent="0.25">
      <c r="A34" s="2" t="s">
        <v>82</v>
      </c>
      <c r="B34" s="2" t="s">
        <v>83</v>
      </c>
      <c r="C34" t="s">
        <v>247</v>
      </c>
    </row>
    <row r="35" spans="1:3" x14ac:dyDescent="0.25">
      <c r="A35" s="2" t="s">
        <v>101</v>
      </c>
      <c r="B35" s="2" t="s">
        <v>102</v>
      </c>
      <c r="C35" t="s">
        <v>247</v>
      </c>
    </row>
    <row r="36" spans="1:3" x14ac:dyDescent="0.25">
      <c r="A36" s="2" t="s">
        <v>56</v>
      </c>
      <c r="B36" s="2" t="s">
        <v>57</v>
      </c>
      <c r="C36" t="s">
        <v>247</v>
      </c>
    </row>
    <row r="37" spans="1:3" x14ac:dyDescent="0.25">
      <c r="A37" s="2" t="s">
        <v>18</v>
      </c>
      <c r="B37" s="2" t="s">
        <v>19</v>
      </c>
      <c r="C37" t="s">
        <v>247</v>
      </c>
    </row>
    <row r="38" spans="1:3" x14ac:dyDescent="0.25">
      <c r="A38" s="2" t="s">
        <v>40</v>
      </c>
      <c r="B38" s="2" t="s">
        <v>41</v>
      </c>
      <c r="C38" t="s">
        <v>247</v>
      </c>
    </row>
    <row r="39" spans="1:3" x14ac:dyDescent="0.25">
      <c r="A39" s="2" t="s">
        <v>98</v>
      </c>
      <c r="B39" s="2" t="s">
        <v>99</v>
      </c>
      <c r="C39" t="s">
        <v>247</v>
      </c>
    </row>
    <row r="40" spans="1:3" x14ac:dyDescent="0.25">
      <c r="A40" s="2" t="s">
        <v>84</v>
      </c>
      <c r="B40" s="2" t="s">
        <v>85</v>
      </c>
      <c r="C40" t="s">
        <v>248</v>
      </c>
    </row>
    <row r="41" spans="1:3" x14ac:dyDescent="0.25">
      <c r="A41" s="2" t="s">
        <v>44</v>
      </c>
      <c r="B41" s="2" t="s">
        <v>45</v>
      </c>
      <c r="C41" t="s">
        <v>248</v>
      </c>
    </row>
    <row r="42" spans="1:3" x14ac:dyDescent="0.25">
      <c r="A42" s="2" t="s">
        <v>10</v>
      </c>
      <c r="B42" s="2" t="s">
        <v>11</v>
      </c>
      <c r="C42" t="s">
        <v>248</v>
      </c>
    </row>
    <row r="43" spans="1:3" x14ac:dyDescent="0.25">
      <c r="A43" s="2" t="s">
        <v>107</v>
      </c>
      <c r="B43" s="2" t="s">
        <v>108</v>
      </c>
      <c r="C43" t="s">
        <v>248</v>
      </c>
    </row>
    <row r="44" spans="1:3" x14ac:dyDescent="0.25">
      <c r="A44" s="2" t="s">
        <v>65</v>
      </c>
      <c r="B44" s="2" t="s">
        <v>66</v>
      </c>
      <c r="C44" t="s">
        <v>248</v>
      </c>
    </row>
    <row r="45" spans="1:3" x14ac:dyDescent="0.25">
      <c r="A45" s="2" t="s">
        <v>73</v>
      </c>
      <c r="B45" s="2" t="s">
        <v>74</v>
      </c>
      <c r="C45" t="s">
        <v>248</v>
      </c>
    </row>
    <row r="46" spans="1:3" x14ac:dyDescent="0.25">
      <c r="A46" s="2" t="s">
        <v>20</v>
      </c>
      <c r="B46" s="2" t="s">
        <v>21</v>
      </c>
      <c r="C46" t="s">
        <v>248</v>
      </c>
    </row>
    <row r="47" spans="1:3" x14ac:dyDescent="0.25">
      <c r="A47" s="2" t="s">
        <v>36</v>
      </c>
      <c r="B47" s="2" t="s">
        <v>37</v>
      </c>
      <c r="C47" t="s">
        <v>248</v>
      </c>
    </row>
    <row r="48" spans="1:3" x14ac:dyDescent="0.25">
      <c r="A48" s="2" t="s">
        <v>90</v>
      </c>
      <c r="B48" s="2" t="s">
        <v>91</v>
      </c>
      <c r="C48" t="s">
        <v>248</v>
      </c>
    </row>
    <row r="49" spans="1:3" x14ac:dyDescent="0.25">
      <c r="A49" s="2" t="s">
        <v>195</v>
      </c>
      <c r="B49" s="2" t="s">
        <v>196</v>
      </c>
      <c r="C49" t="s">
        <v>248</v>
      </c>
    </row>
    <row r="50" spans="1:3" x14ac:dyDescent="0.25">
      <c r="A50" s="2" t="s">
        <v>50</v>
      </c>
      <c r="B50" s="2" t="s">
        <v>51</v>
      </c>
      <c r="C50" t="s">
        <v>248</v>
      </c>
    </row>
    <row r="51" spans="1:3" x14ac:dyDescent="0.25">
      <c r="A51" s="2" t="s">
        <v>26</v>
      </c>
      <c r="B51" s="2" t="s">
        <v>27</v>
      </c>
      <c r="C51" t="s">
        <v>248</v>
      </c>
    </row>
    <row r="52" spans="1:3" x14ac:dyDescent="0.25">
      <c r="A52" s="2" t="s">
        <v>32</v>
      </c>
      <c r="B52" s="2" t="s">
        <v>33</v>
      </c>
      <c r="C52" t="s">
        <v>248</v>
      </c>
    </row>
    <row r="53" spans="1:3" x14ac:dyDescent="0.25">
      <c r="A53" s="2" t="s">
        <v>24</v>
      </c>
      <c r="B53" s="2" t="s">
        <v>25</v>
      </c>
      <c r="C53" t="s">
        <v>248</v>
      </c>
    </row>
    <row r="54" spans="1:3" x14ac:dyDescent="0.25">
      <c r="A54" s="2" t="s">
        <v>12</v>
      </c>
      <c r="B54" s="2" t="s">
        <v>13</v>
      </c>
      <c r="C54" t="s">
        <v>248</v>
      </c>
    </row>
    <row r="55" spans="1:3" x14ac:dyDescent="0.25">
      <c r="A55" s="2" t="s">
        <v>105</v>
      </c>
      <c r="B55" s="2" t="s">
        <v>106</v>
      </c>
      <c r="C55" t="s">
        <v>248</v>
      </c>
    </row>
    <row r="56" spans="1:3" x14ac:dyDescent="0.25">
      <c r="A56" s="2" t="s">
        <v>80</v>
      </c>
      <c r="B56" s="2" t="s">
        <v>81</v>
      </c>
      <c r="C56" t="s">
        <v>248</v>
      </c>
    </row>
    <row r="57" spans="1:3" x14ac:dyDescent="0.25">
      <c r="A57" s="2" t="s">
        <v>163</v>
      </c>
      <c r="B57" s="2" t="s">
        <v>122</v>
      </c>
      <c r="C57" t="s">
        <v>248</v>
      </c>
    </row>
    <row r="58" spans="1:3" x14ac:dyDescent="0.25">
      <c r="A58" s="2" t="s">
        <v>194</v>
      </c>
      <c r="B58" s="2" t="s">
        <v>165</v>
      </c>
      <c r="C58" t="s">
        <v>248</v>
      </c>
    </row>
    <row r="59" spans="1:3" x14ac:dyDescent="0.25">
      <c r="A59" s="2" t="s">
        <v>103</v>
      </c>
      <c r="B59" s="2" t="s">
        <v>104</v>
      </c>
      <c r="C59" t="s">
        <v>248</v>
      </c>
    </row>
    <row r="60" spans="1:3" x14ac:dyDescent="0.25">
      <c r="A60" s="2" t="s">
        <v>61</v>
      </c>
      <c r="B60" s="2" t="s">
        <v>62</v>
      </c>
      <c r="C60" t="s">
        <v>248</v>
      </c>
    </row>
    <row r="61" spans="1:3" x14ac:dyDescent="0.25">
      <c r="A61" s="2" t="s">
        <v>77</v>
      </c>
      <c r="B61" s="2" t="s">
        <v>78</v>
      </c>
      <c r="C61" t="s">
        <v>248</v>
      </c>
    </row>
    <row r="62" spans="1:3" x14ac:dyDescent="0.25">
      <c r="A62" s="2" t="s">
        <v>71</v>
      </c>
      <c r="B62" s="2" t="s">
        <v>72</v>
      </c>
      <c r="C62" t="s">
        <v>248</v>
      </c>
    </row>
    <row r="63" spans="1:3" x14ac:dyDescent="0.25">
      <c r="A63" s="2" t="s">
        <v>46</v>
      </c>
      <c r="B63" s="2" t="s">
        <v>47</v>
      </c>
      <c r="C63" t="s">
        <v>248</v>
      </c>
    </row>
    <row r="64" spans="1:3" x14ac:dyDescent="0.25">
      <c r="A64" s="2" t="s">
        <v>145</v>
      </c>
      <c r="B64" s="2" t="s">
        <v>146</v>
      </c>
      <c r="C64" t="s">
        <v>248</v>
      </c>
    </row>
    <row r="65" spans="1:3" x14ac:dyDescent="0.25">
      <c r="A65" s="2" t="s">
        <v>22</v>
      </c>
      <c r="B65" s="2" t="s">
        <v>23</v>
      </c>
      <c r="C65" t="s">
        <v>248</v>
      </c>
    </row>
    <row r="66" spans="1:3" x14ac:dyDescent="0.25">
      <c r="A66" s="2" t="s">
        <v>34</v>
      </c>
      <c r="B66" s="2" t="s">
        <v>35</v>
      </c>
      <c r="C66" t="s">
        <v>248</v>
      </c>
    </row>
    <row r="67" spans="1:3" x14ac:dyDescent="0.25">
      <c r="A67" s="2" t="s">
        <v>60</v>
      </c>
      <c r="B67" s="2" t="s">
        <v>15</v>
      </c>
      <c r="C67" t="s">
        <v>248</v>
      </c>
    </row>
    <row r="68" spans="1:3" x14ac:dyDescent="0.25">
      <c r="A68" s="2" t="s">
        <v>63</v>
      </c>
      <c r="B68" s="2" t="s">
        <v>64</v>
      </c>
      <c r="C68" t="s">
        <v>248</v>
      </c>
    </row>
    <row r="69" spans="1:3" x14ac:dyDescent="0.25">
      <c r="A69" s="2" t="s">
        <v>170</v>
      </c>
      <c r="B69" s="2" t="s">
        <v>171</v>
      </c>
      <c r="C69" t="s">
        <v>248</v>
      </c>
    </row>
    <row r="70" spans="1:3" x14ac:dyDescent="0.25">
      <c r="A70" s="2" t="s">
        <v>176</v>
      </c>
      <c r="B70" s="2" t="s">
        <v>177</v>
      </c>
      <c r="C70" t="s">
        <v>248</v>
      </c>
    </row>
    <row r="71" spans="1:3" x14ac:dyDescent="0.25">
      <c r="A71" s="2" t="s">
        <v>147</v>
      </c>
      <c r="B71" s="2" t="s">
        <v>148</v>
      </c>
      <c r="C71" t="s">
        <v>248</v>
      </c>
    </row>
    <row r="72" spans="1:3" x14ac:dyDescent="0.25">
      <c r="A72" s="2" t="s">
        <v>86</v>
      </c>
      <c r="B72" s="2" t="s">
        <v>87</v>
      </c>
      <c r="C72" t="s">
        <v>248</v>
      </c>
    </row>
    <row r="73" spans="1:3" x14ac:dyDescent="0.25">
      <c r="A73" s="2" t="s">
        <v>52</v>
      </c>
      <c r="B73" s="2" t="s">
        <v>53</v>
      </c>
      <c r="C73" t="s">
        <v>248</v>
      </c>
    </row>
    <row r="74" spans="1:3" x14ac:dyDescent="0.25">
      <c r="A74" s="2" t="s">
        <v>48</v>
      </c>
      <c r="B74" s="2" t="s">
        <v>49</v>
      </c>
      <c r="C74" t="s">
        <v>248</v>
      </c>
    </row>
    <row r="75" spans="1:3" x14ac:dyDescent="0.25">
      <c r="A75" s="2" t="s">
        <v>28</v>
      </c>
      <c r="B75" s="2" t="s">
        <v>29</v>
      </c>
      <c r="C75" t="s">
        <v>248</v>
      </c>
    </row>
    <row r="76" spans="1:3" x14ac:dyDescent="0.25">
      <c r="A76" s="2" t="s">
        <v>42</v>
      </c>
      <c r="B76" s="2" t="s">
        <v>43</v>
      </c>
      <c r="C76" t="s">
        <v>248</v>
      </c>
    </row>
    <row r="77" spans="1:3" x14ac:dyDescent="0.25">
      <c r="A77" s="2" t="s">
        <v>96</v>
      </c>
      <c r="B77" s="2" t="s">
        <v>97</v>
      </c>
      <c r="C77" t="s">
        <v>248</v>
      </c>
    </row>
    <row r="78" spans="1:3" x14ac:dyDescent="0.25">
      <c r="A78" s="2" t="s">
        <v>111</v>
      </c>
      <c r="B78" s="2" t="s">
        <v>112</v>
      </c>
      <c r="C78" t="s">
        <v>249</v>
      </c>
    </row>
    <row r="79" spans="1:3" x14ac:dyDescent="0.25">
      <c r="A79" s="2" t="s">
        <v>126</v>
      </c>
      <c r="B79" s="2" t="s">
        <v>127</v>
      </c>
      <c r="C79" t="s">
        <v>250</v>
      </c>
    </row>
    <row r="80" spans="1:3" x14ac:dyDescent="0.25">
      <c r="A80" s="2" t="s">
        <v>211</v>
      </c>
      <c r="B80" s="2" t="s">
        <v>212</v>
      </c>
      <c r="C80" t="s">
        <v>250</v>
      </c>
    </row>
    <row r="81" spans="1:3" x14ac:dyDescent="0.25">
      <c r="A81" s="2" t="s">
        <v>155</v>
      </c>
      <c r="B81" s="2" t="s">
        <v>156</v>
      </c>
      <c r="C81" t="s">
        <v>250</v>
      </c>
    </row>
    <row r="82" spans="1:3" x14ac:dyDescent="0.25">
      <c r="A82" s="2" t="s">
        <v>30</v>
      </c>
      <c r="B82" s="2" t="s">
        <v>31</v>
      </c>
      <c r="C82" t="s">
        <v>250</v>
      </c>
    </row>
    <row r="83" spans="1:3" x14ac:dyDescent="0.25">
      <c r="A83" s="2" t="s">
        <v>207</v>
      </c>
      <c r="B83" s="2" t="s">
        <v>208</v>
      </c>
      <c r="C83" t="s">
        <v>250</v>
      </c>
    </row>
    <row r="84" spans="1:3" x14ac:dyDescent="0.25">
      <c r="A84" s="2" t="s">
        <v>113</v>
      </c>
      <c r="B84" s="2" t="s">
        <v>114</v>
      </c>
      <c r="C84" t="s">
        <v>250</v>
      </c>
    </row>
    <row r="85" spans="1:3" x14ac:dyDescent="0.25">
      <c r="A85" s="2" t="s">
        <v>215</v>
      </c>
      <c r="B85" s="2" t="s">
        <v>216</v>
      </c>
      <c r="C85" t="s">
        <v>250</v>
      </c>
    </row>
    <row r="86" spans="1:3" x14ac:dyDescent="0.25">
      <c r="A86" s="2" t="s">
        <v>151</v>
      </c>
      <c r="B86" s="2" t="s">
        <v>152</v>
      </c>
      <c r="C86" t="s">
        <v>250</v>
      </c>
    </row>
    <row r="87" spans="1:3" x14ac:dyDescent="0.25">
      <c r="A87" s="2" t="s">
        <v>186</v>
      </c>
      <c r="B87" s="2" t="s">
        <v>187</v>
      </c>
      <c r="C87" t="s">
        <v>250</v>
      </c>
    </row>
    <row r="88" spans="1:3" x14ac:dyDescent="0.25">
      <c r="A88" s="2" t="s">
        <v>228</v>
      </c>
      <c r="B88" s="2" t="s">
        <v>229</v>
      </c>
      <c r="C88" t="s">
        <v>250</v>
      </c>
    </row>
    <row r="89" spans="1:3" x14ac:dyDescent="0.25">
      <c r="A89" s="2" t="s">
        <v>205</v>
      </c>
      <c r="B89" s="2" t="s">
        <v>206</v>
      </c>
      <c r="C89" t="s">
        <v>250</v>
      </c>
    </row>
    <row r="90" spans="1:3" x14ac:dyDescent="0.25">
      <c r="A90" s="2" t="s">
        <v>109</v>
      </c>
      <c r="B90" s="2" t="s">
        <v>110</v>
      </c>
      <c r="C90" t="s">
        <v>250</v>
      </c>
    </row>
    <row r="91" spans="1:3" x14ac:dyDescent="0.25">
      <c r="A91" s="2" t="s">
        <v>38</v>
      </c>
      <c r="B91" s="2" t="s">
        <v>39</v>
      </c>
      <c r="C91" t="s">
        <v>250</v>
      </c>
    </row>
    <row r="92" spans="1:3" x14ac:dyDescent="0.25">
      <c r="A92" s="2" t="s">
        <v>124</v>
      </c>
      <c r="B92" s="2" t="s">
        <v>125</v>
      </c>
      <c r="C92" t="s">
        <v>250</v>
      </c>
    </row>
    <row r="93" spans="1:3" x14ac:dyDescent="0.25">
      <c r="A93" s="2" t="s">
        <v>226</v>
      </c>
      <c r="B93" s="2" t="s">
        <v>227</v>
      </c>
      <c r="C93" t="s">
        <v>250</v>
      </c>
    </row>
    <row r="94" spans="1:3" x14ac:dyDescent="0.25">
      <c r="A94" s="2" t="s">
        <v>180</v>
      </c>
      <c r="B94" s="2" t="s">
        <v>181</v>
      </c>
      <c r="C94" t="s">
        <v>250</v>
      </c>
    </row>
    <row r="95" spans="1:3" x14ac:dyDescent="0.25">
      <c r="A95" s="2" t="s">
        <v>203</v>
      </c>
      <c r="B95" s="2" t="s">
        <v>204</v>
      </c>
      <c r="C95" t="s">
        <v>250</v>
      </c>
    </row>
    <row r="96" spans="1:3" x14ac:dyDescent="0.25">
      <c r="A96" s="2" t="s">
        <v>209</v>
      </c>
      <c r="B96" s="2" t="s">
        <v>210</v>
      </c>
      <c r="C96" t="s">
        <v>250</v>
      </c>
    </row>
    <row r="97" spans="1:3" x14ac:dyDescent="0.25">
      <c r="A97" s="2" t="s">
        <v>69</v>
      </c>
      <c r="B97" s="2" t="s">
        <v>70</v>
      </c>
      <c r="C97" t="s">
        <v>250</v>
      </c>
    </row>
    <row r="98" spans="1:3" x14ac:dyDescent="0.25">
      <c r="A98" s="2" t="s">
        <v>199</v>
      </c>
      <c r="B98" s="2" t="s">
        <v>200</v>
      </c>
      <c r="C98" t="s">
        <v>250</v>
      </c>
    </row>
    <row r="99" spans="1:3" x14ac:dyDescent="0.25">
      <c r="A99" s="2" t="s">
        <v>130</v>
      </c>
      <c r="B99" s="2" t="s">
        <v>131</v>
      </c>
      <c r="C99" t="s">
        <v>250</v>
      </c>
    </row>
    <row r="100" spans="1:3" x14ac:dyDescent="0.25">
      <c r="A100" s="2" t="s">
        <v>67</v>
      </c>
      <c r="B100" s="2" t="s">
        <v>68</v>
      </c>
      <c r="C100" t="s">
        <v>250</v>
      </c>
    </row>
    <row r="101" spans="1:3" x14ac:dyDescent="0.25">
      <c r="A101" s="2" t="s">
        <v>217</v>
      </c>
      <c r="B101" s="2" t="s">
        <v>218</v>
      </c>
      <c r="C101" t="s">
        <v>250</v>
      </c>
    </row>
    <row r="102" spans="1:3" x14ac:dyDescent="0.25">
      <c r="A102" s="2" t="s">
        <v>58</v>
      </c>
      <c r="B102" s="2" t="s">
        <v>59</v>
      </c>
      <c r="C102" t="s">
        <v>250</v>
      </c>
    </row>
    <row r="103" spans="1:3" x14ac:dyDescent="0.25">
      <c r="A103" s="2" t="s">
        <v>224</v>
      </c>
      <c r="B103" s="2" t="s">
        <v>225</v>
      </c>
      <c r="C103" t="s">
        <v>250</v>
      </c>
    </row>
    <row r="104" spans="1:3" x14ac:dyDescent="0.25">
      <c r="A104" s="2" t="s">
        <v>213</v>
      </c>
      <c r="B104" s="2" t="s">
        <v>214</v>
      </c>
      <c r="C104" t="s">
        <v>250</v>
      </c>
    </row>
    <row r="105" spans="1:3" x14ac:dyDescent="0.25">
      <c r="A105" s="2" t="s">
        <v>184</v>
      </c>
      <c r="B105" s="2" t="s">
        <v>185</v>
      </c>
      <c r="C105" t="s">
        <v>250</v>
      </c>
    </row>
    <row r="106" spans="1:3" x14ac:dyDescent="0.25">
      <c r="A106" s="2" t="s">
        <v>201</v>
      </c>
      <c r="B106" s="2" t="s">
        <v>202</v>
      </c>
      <c r="C106" t="s">
        <v>250</v>
      </c>
    </row>
    <row r="107" spans="1:3" x14ac:dyDescent="0.25">
      <c r="A107" s="2" t="s">
        <v>174</v>
      </c>
      <c r="B107" s="2" t="s">
        <v>175</v>
      </c>
      <c r="C107" t="s">
        <v>250</v>
      </c>
    </row>
    <row r="108" spans="1:3" x14ac:dyDescent="0.25">
      <c r="A108" s="2" t="s">
        <v>197</v>
      </c>
      <c r="B108" s="2" t="s">
        <v>198</v>
      </c>
      <c r="C108" t="s">
        <v>250</v>
      </c>
    </row>
    <row r="109" spans="1:3" x14ac:dyDescent="0.25">
      <c r="A109" s="2" t="s">
        <v>219</v>
      </c>
      <c r="B109" s="2" t="s">
        <v>220</v>
      </c>
      <c r="C109" t="s">
        <v>250</v>
      </c>
    </row>
    <row r="110" spans="1:3" x14ac:dyDescent="0.25">
      <c r="A110" s="2" t="s">
        <v>141</v>
      </c>
      <c r="B110" s="2" t="s">
        <v>142</v>
      </c>
      <c r="C110" t="s">
        <v>250</v>
      </c>
    </row>
    <row r="111" spans="1:3" x14ac:dyDescent="0.25">
      <c r="A111" s="2" t="s">
        <v>143</v>
      </c>
      <c r="B111" s="2" t="s">
        <v>144</v>
      </c>
      <c r="C111" t="s">
        <v>250</v>
      </c>
    </row>
    <row r="112" spans="1:3" x14ac:dyDescent="0.25">
      <c r="A112" s="2" t="s">
        <v>94</v>
      </c>
      <c r="B112" s="2" t="s">
        <v>95</v>
      </c>
      <c r="C112" t="s">
        <v>250</v>
      </c>
    </row>
    <row r="113" spans="1:3" x14ac:dyDescent="0.25">
      <c r="A113" s="2" t="s">
        <v>221</v>
      </c>
      <c r="B113" s="2" t="s">
        <v>222</v>
      </c>
      <c r="C113" t="s">
        <v>250</v>
      </c>
    </row>
    <row r="114" spans="1:3" x14ac:dyDescent="0.25">
      <c r="A114" s="2" t="s">
        <v>190</v>
      </c>
      <c r="B114" s="2" t="s">
        <v>191</v>
      </c>
      <c r="C114" t="s">
        <v>250</v>
      </c>
    </row>
    <row r="115" spans="1:3" x14ac:dyDescent="0.25">
      <c r="A115" s="2" t="s">
        <v>92</v>
      </c>
      <c r="B115" s="2" t="s">
        <v>93</v>
      </c>
      <c r="C115" t="s">
        <v>250</v>
      </c>
    </row>
    <row r="116" spans="1:3" x14ac:dyDescent="0.25">
      <c r="A116" s="2" t="s">
        <v>178</v>
      </c>
      <c r="B116" s="2" t="s">
        <v>179</v>
      </c>
      <c r="C116" t="s">
        <v>251</v>
      </c>
    </row>
    <row r="117" spans="1:3" x14ac:dyDescent="0.25">
      <c r="A117" s="2" t="s">
        <v>188</v>
      </c>
      <c r="B117" s="2" t="s">
        <v>189</v>
      </c>
      <c r="C117" t="s">
        <v>251</v>
      </c>
    </row>
    <row r="118" spans="1:3" x14ac:dyDescent="0.25">
      <c r="A118" s="2" t="s">
        <v>153</v>
      </c>
      <c r="B118" s="2" t="s">
        <v>154</v>
      </c>
      <c r="C118" t="s">
        <v>251</v>
      </c>
    </row>
    <row r="119" spans="1:3" x14ac:dyDescent="0.25">
      <c r="A119" s="2" t="s">
        <v>192</v>
      </c>
      <c r="B119" s="2" t="s">
        <v>193</v>
      </c>
      <c r="C119" t="s">
        <v>251</v>
      </c>
    </row>
  </sheetData>
  <autoFilter ref="A1:C1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honlapra</vt:lpstr>
      <vt:lpstr>projekt_tantárgyak</vt:lpstr>
      <vt:lpstr>szótárak</vt:lpstr>
      <vt:lpstr>szakok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</dc:creator>
  <cp:lastModifiedBy>Mészáros Ferenc</cp:lastModifiedBy>
  <dcterms:created xsi:type="dcterms:W3CDTF">2021-11-21T13:33:46Z</dcterms:created>
  <dcterms:modified xsi:type="dcterms:W3CDTF">2023-02-16T08:59:05Z</dcterms:modified>
</cp:coreProperties>
</file>