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észáros Ferenc\Documents\Egyetem\Oktatási DH\2022-25 BSc aktualizálás\"/>
    </mc:Choice>
  </mc:AlternateContent>
  <bookViews>
    <workbookView xWindow="-120" yWindow="-16320" windowWidth="13485" windowHeight="15840" activeTab="1"/>
  </bookViews>
  <sheets>
    <sheet name="Útmutató" sheetId="10" r:id="rId1"/>
    <sheet name="BSc" sheetId="1" r:id="rId2"/>
    <sheet name="kozl-ekvivalencia" sheetId="14" r:id="rId3"/>
    <sheet name="log-ekvivalencia" sheetId="15" r:id="rId4"/>
    <sheet name="jarmu-ekvivalencia" sheetId="16" r:id="rId5"/>
    <sheet name="tanulási eredmények szótár" sheetId="2" r:id="rId6"/>
    <sheet name="SDG kódok" sheetId="3" r:id="rId7"/>
    <sheet name="ETE_jarmu_bsc" sheetId="4" r:id="rId8"/>
    <sheet name="ETE_kozl_bsc" sheetId="5" r:id="rId9"/>
    <sheet name="ETE_log_bsc" sheetId="6" r:id="rId10"/>
    <sheet name="Jmu_0331" sheetId="13" r:id="rId11"/>
    <sheet name="Kozl_0331" sheetId="11" r:id="rId12"/>
    <sheet name="Log_0331" sheetId="12" r:id="rId13"/>
  </sheets>
  <definedNames>
    <definedName name="_xlnm._FilterDatabase" localSheetId="1" hidden="1">BSc!$B$6:$CH$147</definedName>
    <definedName name="_xlnm._FilterDatabase" localSheetId="7" hidden="1">ETE_jarmu_bsc!$A$4:$AF$120</definedName>
    <definedName name="_xlnm._FilterDatabase" localSheetId="8" hidden="1">ETE_kozl_bsc!$A$4:$AK$103</definedName>
    <definedName name="_xlnm._FilterDatabase" localSheetId="9" hidden="1">ETE_log_bsc!$A$4:$AL$106</definedName>
    <definedName name="_Hlk138686310" localSheetId="9">ETE_log_bsc!$C$13</definedName>
    <definedName name="Z_94816357_CE04_4ABB_85A2_431A629D9EC9_.wvu.FilterData" localSheetId="7" hidden="1">ETE_jarmu_bsc!$A$4:$AF$4</definedName>
    <definedName name="Z_94816357_CE04_4ABB_85A2_431A629D9EC9_.wvu.FilterData" localSheetId="8" hidden="1">ETE_kozl_bsc!$A$4:$AK$21</definedName>
    <definedName name="Z_94816357_CE04_4ABB_85A2_431A629D9EC9_.wvu.FilterData" localSheetId="9" hidden="1">ETE_log_bsc!$A$4:$AL$4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B147" i="1" l="1"/>
  <c r="CB146" i="1"/>
  <c r="L8" i="1" l="1"/>
  <c r="M8" i="1"/>
  <c r="N8" i="1"/>
  <c r="L9" i="1"/>
  <c r="M9" i="1"/>
  <c r="N9" i="1"/>
  <c r="L10" i="1"/>
  <c r="M10" i="1"/>
  <c r="N10" i="1"/>
  <c r="L11" i="1"/>
  <c r="M11" i="1"/>
  <c r="N11" i="1"/>
  <c r="L12" i="1"/>
  <c r="M12" i="1"/>
  <c r="N12" i="1"/>
  <c r="L13" i="1"/>
  <c r="M13" i="1"/>
  <c r="N13" i="1"/>
  <c r="L14" i="1"/>
  <c r="M14" i="1"/>
  <c r="N14" i="1"/>
  <c r="L130" i="1"/>
  <c r="M130" i="1"/>
  <c r="N130" i="1"/>
  <c r="L15" i="1"/>
  <c r="M15" i="1"/>
  <c r="N15" i="1"/>
  <c r="L16" i="1"/>
  <c r="M16" i="1"/>
  <c r="N16" i="1"/>
  <c r="L17" i="1"/>
  <c r="M17" i="1"/>
  <c r="N17" i="1"/>
  <c r="L18" i="1"/>
  <c r="M18" i="1"/>
  <c r="N18" i="1"/>
  <c r="L19" i="1"/>
  <c r="M19" i="1"/>
  <c r="N19" i="1"/>
  <c r="L20" i="1"/>
  <c r="M20" i="1"/>
  <c r="N20" i="1"/>
  <c r="L21" i="1"/>
  <c r="M21" i="1"/>
  <c r="N21" i="1"/>
  <c r="L22" i="1"/>
  <c r="M22" i="1"/>
  <c r="N22" i="1"/>
  <c r="L23" i="1"/>
  <c r="M23" i="1"/>
  <c r="N23" i="1"/>
  <c r="L24" i="1"/>
  <c r="M24" i="1"/>
  <c r="N24" i="1"/>
  <c r="L25" i="1"/>
  <c r="M25" i="1"/>
  <c r="N25" i="1"/>
  <c r="L26" i="1"/>
  <c r="M26" i="1"/>
  <c r="N26" i="1"/>
  <c r="L27" i="1"/>
  <c r="M27" i="1"/>
  <c r="N27" i="1"/>
  <c r="L28" i="1"/>
  <c r="M28" i="1"/>
  <c r="N28" i="1"/>
  <c r="L29" i="1"/>
  <c r="M29" i="1"/>
  <c r="N29" i="1"/>
  <c r="L30" i="1"/>
  <c r="M30" i="1"/>
  <c r="N30" i="1"/>
  <c r="L31" i="1"/>
  <c r="M31" i="1"/>
  <c r="N31" i="1"/>
  <c r="L32" i="1"/>
  <c r="M32" i="1"/>
  <c r="N32" i="1"/>
  <c r="L33" i="1"/>
  <c r="M33" i="1"/>
  <c r="N33" i="1"/>
  <c r="L34" i="1"/>
  <c r="M34" i="1"/>
  <c r="N34" i="1"/>
  <c r="L35" i="1"/>
  <c r="M35" i="1"/>
  <c r="N35" i="1"/>
  <c r="L36" i="1"/>
  <c r="M36" i="1"/>
  <c r="N36" i="1"/>
  <c r="L37" i="1"/>
  <c r="M37" i="1"/>
  <c r="N37" i="1"/>
  <c r="L38" i="1"/>
  <c r="M38" i="1"/>
  <c r="N38" i="1"/>
  <c r="L39" i="1"/>
  <c r="M39" i="1"/>
  <c r="N39" i="1"/>
  <c r="L40" i="1"/>
  <c r="M40" i="1"/>
  <c r="N40" i="1"/>
  <c r="L41" i="1"/>
  <c r="M41" i="1"/>
  <c r="N41" i="1"/>
  <c r="L42" i="1"/>
  <c r="M42" i="1"/>
  <c r="N42" i="1"/>
  <c r="L43" i="1"/>
  <c r="M43" i="1"/>
  <c r="N43" i="1"/>
  <c r="L44" i="1"/>
  <c r="M44" i="1"/>
  <c r="N44" i="1"/>
  <c r="L45" i="1"/>
  <c r="M45" i="1"/>
  <c r="N45" i="1"/>
  <c r="L46" i="1"/>
  <c r="M46" i="1"/>
  <c r="N46" i="1"/>
  <c r="L47" i="1"/>
  <c r="M47" i="1"/>
  <c r="N47" i="1"/>
  <c r="L48" i="1"/>
  <c r="M48" i="1"/>
  <c r="N48" i="1"/>
  <c r="L49" i="1"/>
  <c r="M49" i="1"/>
  <c r="N49" i="1"/>
  <c r="L50" i="1"/>
  <c r="M50" i="1"/>
  <c r="N50" i="1"/>
  <c r="L51" i="1"/>
  <c r="M51" i="1"/>
  <c r="N51" i="1"/>
  <c r="L52" i="1"/>
  <c r="M52" i="1"/>
  <c r="N52" i="1"/>
  <c r="L53" i="1"/>
  <c r="M53" i="1"/>
  <c r="N53" i="1"/>
  <c r="L54" i="1"/>
  <c r="M54" i="1"/>
  <c r="N54" i="1"/>
  <c r="L55" i="1"/>
  <c r="M55" i="1"/>
  <c r="N55" i="1"/>
  <c r="L56" i="1"/>
  <c r="M56" i="1"/>
  <c r="N56" i="1"/>
  <c r="L57" i="1"/>
  <c r="M57" i="1"/>
  <c r="N57" i="1"/>
  <c r="L58" i="1"/>
  <c r="M58" i="1"/>
  <c r="N58" i="1"/>
  <c r="L59" i="1"/>
  <c r="M59" i="1"/>
  <c r="N59" i="1"/>
  <c r="L60" i="1"/>
  <c r="M60" i="1"/>
  <c r="N60" i="1"/>
  <c r="L61" i="1"/>
  <c r="M61" i="1"/>
  <c r="N61" i="1"/>
  <c r="L62" i="1"/>
  <c r="M62" i="1"/>
  <c r="N62" i="1"/>
  <c r="L63" i="1"/>
  <c r="M63" i="1"/>
  <c r="N63" i="1"/>
  <c r="L64" i="1"/>
  <c r="M64" i="1"/>
  <c r="N64" i="1"/>
  <c r="L65" i="1"/>
  <c r="M65" i="1"/>
  <c r="N65" i="1"/>
  <c r="L66" i="1"/>
  <c r="M66" i="1"/>
  <c r="N66" i="1"/>
  <c r="L67" i="1"/>
  <c r="M67" i="1"/>
  <c r="N67" i="1"/>
  <c r="L68" i="1"/>
  <c r="M68" i="1"/>
  <c r="N68" i="1"/>
  <c r="L69" i="1"/>
  <c r="M69" i="1"/>
  <c r="N69" i="1"/>
  <c r="L70" i="1"/>
  <c r="M70" i="1"/>
  <c r="N70" i="1"/>
  <c r="L71" i="1"/>
  <c r="M71" i="1"/>
  <c r="N71" i="1"/>
  <c r="L72" i="1"/>
  <c r="M72" i="1"/>
  <c r="N72" i="1"/>
  <c r="L73" i="1"/>
  <c r="M73" i="1"/>
  <c r="N73" i="1"/>
  <c r="L74" i="1"/>
  <c r="M74" i="1"/>
  <c r="N74" i="1"/>
  <c r="L75" i="1"/>
  <c r="M75" i="1"/>
  <c r="N75" i="1"/>
  <c r="L76" i="1"/>
  <c r="M76" i="1"/>
  <c r="N76" i="1"/>
  <c r="L77" i="1"/>
  <c r="M77" i="1"/>
  <c r="N77" i="1"/>
  <c r="L78" i="1"/>
  <c r="M78" i="1"/>
  <c r="N78" i="1"/>
  <c r="L79" i="1"/>
  <c r="M79" i="1"/>
  <c r="N79" i="1"/>
  <c r="L80" i="1"/>
  <c r="M80" i="1"/>
  <c r="N80" i="1"/>
  <c r="L81" i="1"/>
  <c r="M81" i="1"/>
  <c r="N81" i="1"/>
  <c r="L82" i="1"/>
  <c r="M82" i="1"/>
  <c r="N82" i="1"/>
  <c r="L83" i="1"/>
  <c r="M83" i="1"/>
  <c r="N83" i="1"/>
  <c r="L84" i="1"/>
  <c r="M84" i="1"/>
  <c r="N84" i="1"/>
  <c r="L85" i="1"/>
  <c r="M85" i="1"/>
  <c r="N85" i="1"/>
  <c r="L86" i="1"/>
  <c r="M86" i="1"/>
  <c r="N86" i="1"/>
  <c r="L87" i="1"/>
  <c r="M87" i="1"/>
  <c r="N87" i="1"/>
  <c r="L88" i="1"/>
  <c r="M88" i="1"/>
  <c r="N88" i="1"/>
  <c r="L89" i="1"/>
  <c r="M89" i="1"/>
  <c r="N89" i="1"/>
  <c r="L90" i="1"/>
  <c r="M90" i="1"/>
  <c r="N90" i="1"/>
  <c r="L91" i="1"/>
  <c r="M91" i="1"/>
  <c r="N91" i="1"/>
  <c r="L92" i="1"/>
  <c r="M92" i="1"/>
  <c r="N92" i="1"/>
  <c r="L93" i="1"/>
  <c r="M93" i="1"/>
  <c r="N93" i="1"/>
  <c r="L94" i="1"/>
  <c r="M94" i="1"/>
  <c r="N94" i="1"/>
  <c r="L95" i="1"/>
  <c r="M95" i="1"/>
  <c r="N95" i="1"/>
  <c r="L96" i="1"/>
  <c r="M96" i="1"/>
  <c r="N96" i="1"/>
  <c r="L97" i="1"/>
  <c r="M97" i="1"/>
  <c r="N97" i="1"/>
  <c r="L98" i="1"/>
  <c r="M98" i="1"/>
  <c r="N98" i="1"/>
  <c r="L99" i="1"/>
  <c r="M99" i="1"/>
  <c r="N99" i="1"/>
  <c r="L100" i="1"/>
  <c r="M100" i="1"/>
  <c r="N100" i="1"/>
  <c r="L101" i="1"/>
  <c r="M101" i="1"/>
  <c r="N101" i="1"/>
  <c r="L102" i="1"/>
  <c r="M102" i="1"/>
  <c r="N102" i="1"/>
  <c r="L103" i="1"/>
  <c r="M103" i="1"/>
  <c r="N103" i="1"/>
  <c r="L104" i="1"/>
  <c r="M104" i="1"/>
  <c r="N104" i="1"/>
  <c r="L105" i="1"/>
  <c r="M105" i="1"/>
  <c r="N105" i="1"/>
  <c r="L106" i="1"/>
  <c r="M106" i="1"/>
  <c r="N106" i="1"/>
  <c r="L107" i="1"/>
  <c r="M107" i="1"/>
  <c r="N107" i="1"/>
  <c r="L108" i="1"/>
  <c r="M108" i="1"/>
  <c r="N108" i="1"/>
  <c r="L109" i="1"/>
  <c r="M109" i="1"/>
  <c r="N109" i="1"/>
  <c r="L110" i="1"/>
  <c r="M110" i="1"/>
  <c r="N110" i="1"/>
  <c r="L111" i="1"/>
  <c r="M111" i="1"/>
  <c r="N111" i="1"/>
  <c r="L112" i="1"/>
  <c r="M112" i="1"/>
  <c r="N112" i="1"/>
  <c r="L113" i="1"/>
  <c r="M113" i="1"/>
  <c r="N113" i="1"/>
  <c r="L114" i="1"/>
  <c r="M114" i="1"/>
  <c r="N114" i="1"/>
  <c r="L115" i="1"/>
  <c r="M115" i="1"/>
  <c r="N115" i="1"/>
  <c r="L116" i="1"/>
  <c r="M116" i="1"/>
  <c r="N116" i="1"/>
  <c r="L117" i="1"/>
  <c r="M117" i="1"/>
  <c r="N117" i="1"/>
  <c r="L118" i="1"/>
  <c r="M118" i="1"/>
  <c r="N118" i="1"/>
  <c r="L119" i="1"/>
  <c r="M119" i="1"/>
  <c r="N119" i="1"/>
  <c r="L120" i="1"/>
  <c r="M120" i="1"/>
  <c r="N120" i="1"/>
  <c r="L121" i="1"/>
  <c r="M121" i="1"/>
  <c r="N121" i="1"/>
  <c r="L122" i="1"/>
  <c r="M122" i="1"/>
  <c r="N122" i="1"/>
  <c r="L123" i="1"/>
  <c r="M123" i="1"/>
  <c r="N123" i="1"/>
  <c r="L124" i="1"/>
  <c r="M124" i="1"/>
  <c r="N124" i="1"/>
  <c r="L125" i="1"/>
  <c r="M125" i="1"/>
  <c r="N125" i="1"/>
  <c r="L126" i="1"/>
  <c r="M126" i="1"/>
  <c r="N126" i="1"/>
  <c r="L127" i="1"/>
  <c r="M127" i="1"/>
  <c r="N127" i="1"/>
  <c r="L128" i="1"/>
  <c r="M128" i="1"/>
  <c r="N128" i="1"/>
  <c r="L129" i="1"/>
  <c r="M129" i="1"/>
  <c r="N129" i="1"/>
  <c r="L131" i="1"/>
  <c r="M131" i="1"/>
  <c r="N131" i="1"/>
  <c r="L132" i="1"/>
  <c r="M132" i="1"/>
  <c r="N132" i="1"/>
  <c r="L133" i="1"/>
  <c r="M133" i="1"/>
  <c r="N133" i="1"/>
  <c r="L134" i="1"/>
  <c r="M134" i="1"/>
  <c r="N134" i="1"/>
  <c r="L135" i="1"/>
  <c r="M135" i="1"/>
  <c r="N135" i="1"/>
  <c r="L136" i="1"/>
  <c r="M136" i="1"/>
  <c r="N136" i="1"/>
  <c r="L137" i="1"/>
  <c r="M137" i="1"/>
  <c r="N137" i="1"/>
  <c r="L138" i="1"/>
  <c r="M138" i="1"/>
  <c r="N138" i="1"/>
  <c r="L139" i="1"/>
  <c r="M139" i="1"/>
  <c r="N139" i="1"/>
  <c r="L140" i="1"/>
  <c r="M140" i="1"/>
  <c r="N140" i="1"/>
  <c r="L141" i="1"/>
  <c r="M141" i="1"/>
  <c r="N141" i="1"/>
  <c r="L142" i="1"/>
  <c r="M142" i="1"/>
  <c r="N142" i="1"/>
  <c r="L143" i="1"/>
  <c r="M143" i="1"/>
  <c r="N143" i="1"/>
  <c r="L144" i="1"/>
  <c r="M144" i="1"/>
  <c r="N144" i="1"/>
  <c r="L145" i="1"/>
  <c r="M145" i="1"/>
  <c r="N145" i="1"/>
  <c r="L147" i="1"/>
  <c r="M147" i="1"/>
  <c r="N147" i="1"/>
  <c r="L146" i="1"/>
  <c r="M146" i="1"/>
  <c r="N146" i="1"/>
  <c r="N7" i="1"/>
  <c r="M7" i="1"/>
  <c r="L7" i="1"/>
  <c r="CB95" i="1" l="1"/>
  <c r="CH95" i="1" s="1"/>
  <c r="CB93" i="1"/>
  <c r="CH93" i="1" s="1"/>
  <c r="CB137" i="1" l="1"/>
  <c r="CB136" i="1"/>
  <c r="CB98" i="1" l="1"/>
  <c r="CB97" i="1"/>
  <c r="CB96" i="1"/>
  <c r="CB94" i="1"/>
  <c r="CB92" i="1"/>
  <c r="CB65" i="1" l="1"/>
  <c r="CB16" i="1"/>
  <c r="CB61" i="1" l="1"/>
  <c r="CB44" i="1"/>
  <c r="CB43" i="1"/>
  <c r="CB32" i="1"/>
  <c r="CB86" i="1"/>
  <c r="CB8" i="1"/>
  <c r="CB138" i="1" l="1"/>
  <c r="CB135" i="1" l="1"/>
  <c r="CB139" i="1" l="1"/>
  <c r="CB114" i="1" l="1"/>
  <c r="CH114" i="1" s="1"/>
  <c r="CB113" i="1"/>
  <c r="CH113" i="1" s="1"/>
  <c r="CB132" i="1"/>
  <c r="CH132" i="1" s="1"/>
  <c r="CB131" i="1"/>
  <c r="CH131" i="1" s="1"/>
  <c r="CB127" i="1" l="1"/>
  <c r="CB125" i="1"/>
  <c r="CB91" i="1"/>
  <c r="CB90" i="1"/>
  <c r="CB89" i="1"/>
  <c r="CB88" i="1"/>
  <c r="CB82" i="1"/>
  <c r="CB46" i="1"/>
  <c r="CB23" i="1"/>
  <c r="CB20" i="1"/>
  <c r="CB18" i="1"/>
  <c r="CB15" i="1"/>
  <c r="CB130" i="1"/>
  <c r="CB13" i="1"/>
  <c r="CB7" i="1"/>
  <c r="CB129" i="1" l="1"/>
  <c r="CB126" i="1"/>
  <c r="CB9" i="1"/>
  <c r="CB109" i="1" l="1"/>
  <c r="CB57" i="1"/>
  <c r="CB56" i="1"/>
  <c r="CB55" i="1"/>
  <c r="CB51" i="1"/>
  <c r="CB50" i="1"/>
  <c r="CB31" i="1"/>
  <c r="CB30" i="1"/>
  <c r="CB29" i="1" l="1"/>
  <c r="CB28" i="1"/>
  <c r="CB27" i="1"/>
  <c r="CB26" i="1"/>
  <c r="CB25" i="1" l="1"/>
  <c r="CB19" i="1"/>
  <c r="CB12" i="1"/>
  <c r="CB11" i="1"/>
  <c r="CB10" i="1"/>
  <c r="CB110" i="1" l="1"/>
  <c r="CB116" i="1" l="1"/>
  <c r="CB107" i="1"/>
  <c r="CB106" i="1" l="1"/>
  <c r="CB101" i="1" l="1"/>
  <c r="CB99" i="1"/>
  <c r="CB49" i="1"/>
  <c r="CB48" i="1"/>
  <c r="CB141" i="1" l="1"/>
  <c r="CB81" i="1"/>
  <c r="CB73" i="1"/>
  <c r="CB142" i="1" l="1"/>
  <c r="CB140" i="1"/>
  <c r="CB134" i="1"/>
  <c r="CB128" i="1"/>
  <c r="CB117" i="1"/>
  <c r="CB104" i="1"/>
  <c r="CB87" i="1" l="1"/>
  <c r="CB85" i="1" l="1"/>
  <c r="CB83" i="1"/>
  <c r="CB80" i="1"/>
  <c r="CB79" i="1"/>
  <c r="CB77" i="1"/>
  <c r="CB76" i="1"/>
  <c r="CB75" i="1"/>
  <c r="CB74" i="1" l="1"/>
  <c r="CB72" i="1"/>
  <c r="CB71" i="1"/>
  <c r="CB70" i="1"/>
  <c r="CB68" i="1"/>
  <c r="CB67" i="1"/>
  <c r="CB45" i="1"/>
  <c r="CB41" i="1"/>
  <c r="CB22" i="1"/>
  <c r="CB14" i="1"/>
  <c r="CB103" i="1"/>
  <c r="CB118" i="1" l="1"/>
  <c r="CB111" i="1"/>
  <c r="CB108" i="1"/>
  <c r="CB84" i="1"/>
  <c r="CB78" i="1" l="1"/>
  <c r="CB54" i="1"/>
  <c r="CB53" i="1"/>
  <c r="CB47" i="1"/>
  <c r="CB24" i="1"/>
  <c r="CB21" i="1"/>
  <c r="CH110" i="1" l="1"/>
  <c r="AW42" i="13" l="1"/>
  <c r="AU42" i="13"/>
  <c r="AS42" i="13"/>
  <c r="AP42" i="13"/>
  <c r="AN42" i="13"/>
  <c r="AI42" i="13"/>
  <c r="AG42" i="13"/>
  <c r="AB42" i="13"/>
  <c r="Z42" i="13"/>
  <c r="U42" i="13"/>
  <c r="S42" i="13"/>
  <c r="N42" i="13"/>
  <c r="L42" i="13"/>
  <c r="G42" i="13"/>
  <c r="BB42" i="13"/>
  <c r="E42" i="13"/>
  <c r="BB41" i="13"/>
  <c r="AV41" i="13"/>
  <c r="AT41" i="13"/>
  <c r="AS41" i="13"/>
  <c r="AR41" i="13"/>
  <c r="AO41" i="13"/>
  <c r="AM41" i="13"/>
  <c r="AL41" i="13"/>
  <c r="AK41" i="13"/>
  <c r="AL42" i="13"/>
  <c r="AH41" i="13"/>
  <c r="AF41" i="13"/>
  <c r="AE41" i="13"/>
  <c r="AD41" i="13"/>
  <c r="AE42" i="13"/>
  <c r="AA41" i="13"/>
  <c r="Y41" i="13"/>
  <c r="X41" i="13"/>
  <c r="W41" i="13"/>
  <c r="X42" i="13"/>
  <c r="T41" i="13"/>
  <c r="R41" i="13"/>
  <c r="Q41" i="13"/>
  <c r="P41" i="13"/>
  <c r="Q42" i="13"/>
  <c r="M41" i="13"/>
  <c r="BB40" i="13"/>
  <c r="K41" i="13"/>
  <c r="J41" i="13"/>
  <c r="I41" i="13"/>
  <c r="J42" i="13"/>
  <c r="F41" i="13"/>
  <c r="D41" i="13"/>
  <c r="C41" i="13"/>
  <c r="BB45" i="13"/>
  <c r="B41" i="13"/>
  <c r="C42" i="13"/>
  <c r="AW42" i="12"/>
  <c r="AU42" i="12"/>
  <c r="AS42" i="12"/>
  <c r="AP42" i="12"/>
  <c r="AN42" i="12"/>
  <c r="AI42" i="12"/>
  <c r="AG42" i="12"/>
  <c r="AB42" i="12"/>
  <c r="Z42" i="12"/>
  <c r="U42" i="12"/>
  <c r="BB42" i="12"/>
  <c r="S42" i="12"/>
  <c r="BB41" i="12"/>
  <c r="Q42" i="12"/>
  <c r="N42" i="12"/>
  <c r="L42" i="12"/>
  <c r="G42" i="12"/>
  <c r="E42" i="12"/>
  <c r="AV41" i="12"/>
  <c r="AT41" i="12"/>
  <c r="AS41" i="12"/>
  <c r="AR41" i="12"/>
  <c r="AO41" i="12"/>
  <c r="AM41" i="12"/>
  <c r="AL41" i="12"/>
  <c r="AK41" i="12"/>
  <c r="AL42" i="12"/>
  <c r="AH41" i="12"/>
  <c r="AF41" i="12"/>
  <c r="AE41" i="12"/>
  <c r="AD41" i="12"/>
  <c r="AE42" i="12"/>
  <c r="AA41" i="12"/>
  <c r="Y41" i="12"/>
  <c r="X41" i="12"/>
  <c r="W41" i="12"/>
  <c r="X42" i="12"/>
  <c r="T41" i="12"/>
  <c r="R41" i="12"/>
  <c r="Q41" i="12"/>
  <c r="P41" i="12"/>
  <c r="M41" i="12"/>
  <c r="K41" i="12"/>
  <c r="J41" i="12"/>
  <c r="I41" i="12"/>
  <c r="J42" i="12"/>
  <c r="F41" i="12"/>
  <c r="D41" i="12"/>
  <c r="C41" i="12"/>
  <c r="BB45" i="12"/>
  <c r="B41" i="12"/>
  <c r="BB43" i="12"/>
  <c r="BB40" i="12"/>
  <c r="AW42" i="11"/>
  <c r="AU42" i="11"/>
  <c r="AS42" i="11"/>
  <c r="AP42" i="11"/>
  <c r="AN42" i="11"/>
  <c r="AI42" i="11"/>
  <c r="AG42" i="11"/>
  <c r="AB42" i="11"/>
  <c r="Z42" i="11"/>
  <c r="U42" i="11"/>
  <c r="S42" i="11"/>
  <c r="N42" i="11"/>
  <c r="L42" i="11"/>
  <c r="G42" i="11"/>
  <c r="BB42" i="11"/>
  <c r="E42" i="11"/>
  <c r="BB41" i="11"/>
  <c r="AV41" i="11"/>
  <c r="AT41" i="11"/>
  <c r="AS41" i="11"/>
  <c r="AR41" i="11"/>
  <c r="AO41" i="11"/>
  <c r="AM41" i="11"/>
  <c r="AL41" i="11"/>
  <c r="AK41" i="11"/>
  <c r="AL42" i="11"/>
  <c r="AH41" i="11"/>
  <c r="AF41" i="11"/>
  <c r="AE41" i="11"/>
  <c r="AE42" i="11"/>
  <c r="AD41" i="11"/>
  <c r="AA41" i="11"/>
  <c r="Y41" i="11"/>
  <c r="X41" i="11"/>
  <c r="W41" i="11"/>
  <c r="X42" i="11"/>
  <c r="T41" i="11"/>
  <c r="R41" i="11"/>
  <c r="Q41" i="11"/>
  <c r="P41" i="11"/>
  <c r="Q42" i="11"/>
  <c r="M41" i="11"/>
  <c r="BB40" i="11"/>
  <c r="K41" i="11"/>
  <c r="J42" i="11"/>
  <c r="J41" i="11"/>
  <c r="I41" i="11"/>
  <c r="F41" i="11"/>
  <c r="D41" i="11"/>
  <c r="C41" i="11"/>
  <c r="BB45" i="11"/>
  <c r="B41" i="11"/>
  <c r="C42" i="11"/>
  <c r="C42" i="12"/>
  <c r="BB43" i="11"/>
  <c r="BB44" i="12"/>
  <c r="BB44" i="11"/>
  <c r="BB43" i="13"/>
  <c r="BB44" i="13"/>
  <c r="A106" i="6"/>
  <c r="A105" i="6"/>
  <c r="A103" i="6"/>
  <c r="A102" i="6"/>
  <c r="A101" i="6"/>
  <c r="A100" i="6"/>
  <c r="A99" i="6"/>
  <c r="A98" i="6"/>
  <c r="A97" i="6"/>
  <c r="A96" i="6"/>
  <c r="A95" i="6"/>
  <c r="A94" i="6"/>
  <c r="A93" i="6"/>
  <c r="A92" i="6"/>
  <c r="A91" i="6"/>
  <c r="A90" i="6"/>
  <c r="A89" i="6"/>
  <c r="A88" i="6"/>
  <c r="A87" i="6"/>
  <c r="A85" i="6"/>
  <c r="A84" i="6"/>
  <c r="A83" i="6"/>
  <c r="A82" i="6"/>
  <c r="A81" i="6"/>
  <c r="A80" i="6"/>
  <c r="A79" i="6"/>
  <c r="A78" i="6"/>
  <c r="A77" i="6"/>
  <c r="A76" i="6"/>
  <c r="A75" i="6"/>
  <c r="A74" i="6"/>
  <c r="A73" i="6"/>
  <c r="A72" i="6"/>
  <c r="A71" i="6"/>
  <c r="A70" i="6"/>
  <c r="A69" i="6"/>
  <c r="A68" i="6"/>
  <c r="A66" i="6"/>
  <c r="A65" i="6"/>
  <c r="A64" i="6"/>
  <c r="A63" i="6"/>
  <c r="A62" i="6"/>
  <c r="A61" i="6"/>
  <c r="A60" i="6"/>
  <c r="A59" i="6"/>
  <c r="A58" i="6"/>
  <c r="A57" i="6"/>
  <c r="A56" i="6"/>
  <c r="A55" i="6"/>
  <c r="A54" i="6"/>
  <c r="A53" i="6"/>
  <c r="A52" i="6"/>
  <c r="A51" i="6"/>
  <c r="A50" i="6"/>
  <c r="A49" i="6"/>
  <c r="A48" i="6"/>
  <c r="A47" i="6"/>
  <c r="A46" i="6"/>
  <c r="A45" i="6"/>
  <c r="A44" i="6"/>
  <c r="A43" i="6"/>
  <c r="A42" i="6"/>
  <c r="A41" i="6"/>
  <c r="A40" i="6"/>
  <c r="A39" i="6"/>
  <c r="A38" i="6"/>
  <c r="A37" i="6"/>
  <c r="A36" i="6"/>
  <c r="A35" i="6"/>
  <c r="A34" i="6"/>
  <c r="A33" i="6"/>
  <c r="A32" i="6"/>
  <c r="A31" i="6"/>
  <c r="A30" i="6"/>
  <c r="A29" i="6"/>
  <c r="A28" i="6"/>
  <c r="A27" i="6"/>
  <c r="A25" i="6"/>
  <c r="A24" i="6"/>
  <c r="A23" i="6"/>
  <c r="A22" i="6"/>
  <c r="A21" i="6"/>
  <c r="A20" i="6"/>
  <c r="A19" i="6"/>
  <c r="A18" i="6"/>
  <c r="A17" i="6"/>
  <c r="A16" i="6"/>
  <c r="A15" i="6"/>
  <c r="A14" i="6"/>
  <c r="A13" i="6"/>
  <c r="A12" i="6"/>
  <c r="A11" i="6"/>
  <c r="A10" i="6"/>
  <c r="A9" i="6"/>
  <c r="A8" i="6"/>
  <c r="A7" i="6"/>
  <c r="A6" i="6"/>
  <c r="A5" i="6"/>
  <c r="AL1" i="6"/>
  <c r="AK1" i="6"/>
  <c r="AJ1" i="6"/>
  <c r="AI1" i="6"/>
  <c r="AH1" i="6"/>
  <c r="AG1" i="6"/>
  <c r="AF1" i="6"/>
  <c r="AE1" i="6"/>
  <c r="AD1" i="6"/>
  <c r="AC1" i="6"/>
  <c r="AB1" i="6"/>
  <c r="AA1" i="6"/>
  <c r="Z1" i="6"/>
  <c r="Y1" i="6"/>
  <c r="X1" i="6"/>
  <c r="W1" i="6"/>
  <c r="V1" i="6"/>
  <c r="U1" i="6"/>
  <c r="T1" i="6"/>
  <c r="S1" i="6"/>
  <c r="R1" i="6"/>
  <c r="Q1" i="6"/>
  <c r="P1" i="6"/>
  <c r="O1" i="6"/>
  <c r="N1" i="6"/>
  <c r="M1" i="6"/>
  <c r="L1" i="6"/>
  <c r="K1" i="6"/>
  <c r="J1" i="6"/>
  <c r="I1" i="6"/>
  <c r="H1" i="6"/>
  <c r="G1" i="6"/>
  <c r="F1" i="6"/>
  <c r="E1" i="6"/>
  <c r="D1" i="6"/>
  <c r="A103" i="5"/>
  <c r="A101" i="5"/>
  <c r="A100" i="5"/>
  <c r="A99" i="5"/>
  <c r="A98" i="5"/>
  <c r="A97" i="5"/>
  <c r="A96" i="5"/>
  <c r="A95" i="5"/>
  <c r="A94" i="5"/>
  <c r="A93" i="5"/>
  <c r="A92" i="5"/>
  <c r="A91" i="5"/>
  <c r="A90" i="5"/>
  <c r="A89" i="5"/>
  <c r="A88" i="5"/>
  <c r="A87" i="5"/>
  <c r="A86" i="5"/>
  <c r="A85" i="5"/>
  <c r="A84" i="5"/>
  <c r="A82" i="5"/>
  <c r="A81" i="5"/>
  <c r="A80" i="5"/>
  <c r="A79" i="5"/>
  <c r="A78" i="5"/>
  <c r="A77" i="5"/>
  <c r="A76" i="5"/>
  <c r="A75" i="5"/>
  <c r="A74" i="5"/>
  <c r="A73" i="5"/>
  <c r="A72" i="5"/>
  <c r="A71" i="5"/>
  <c r="A70" i="5"/>
  <c r="A69" i="5"/>
  <c r="A68" i="5"/>
  <c r="A67" i="5"/>
  <c r="A66" i="5"/>
  <c r="A65" i="5"/>
  <c r="A64" i="5"/>
  <c r="A63" i="5"/>
  <c r="A62" i="5"/>
  <c r="A61" i="5"/>
  <c r="A59" i="5"/>
  <c r="A58" i="5"/>
  <c r="A57" i="5"/>
  <c r="A56" i="5"/>
  <c r="A55" i="5"/>
  <c r="A54" i="5"/>
  <c r="A53" i="5"/>
  <c r="A52" i="5"/>
  <c r="A51" i="5"/>
  <c r="A50" i="5"/>
  <c r="A49" i="5"/>
  <c r="A48" i="5"/>
  <c r="A47" i="5"/>
  <c r="A46" i="5"/>
  <c r="A45" i="5"/>
  <c r="A44" i="5"/>
  <c r="A43" i="5"/>
  <c r="A42" i="5"/>
  <c r="A41" i="5"/>
  <c r="A40" i="5"/>
  <c r="A39" i="5"/>
  <c r="A38" i="5"/>
  <c r="A37" i="5"/>
  <c r="A36" i="5"/>
  <c r="A35" i="5"/>
  <c r="A34" i="5"/>
  <c r="A33" i="5"/>
  <c r="A32" i="5"/>
  <c r="A31" i="5"/>
  <c r="A30" i="5"/>
  <c r="A29" i="5"/>
  <c r="A28" i="5"/>
  <c r="A27" i="5"/>
  <c r="A26" i="5"/>
  <c r="A25" i="5"/>
  <c r="A24" i="5"/>
  <c r="A23" i="5"/>
  <c r="A21" i="5"/>
  <c r="A20" i="5"/>
  <c r="A19" i="5"/>
  <c r="A18" i="5"/>
  <c r="A17" i="5"/>
  <c r="A16" i="5"/>
  <c r="A15" i="5"/>
  <c r="A14" i="5"/>
  <c r="A13" i="5"/>
  <c r="A12" i="5"/>
  <c r="A11" i="5"/>
  <c r="A10" i="5"/>
  <c r="A9" i="5"/>
  <c r="A8" i="5"/>
  <c r="A7" i="5"/>
  <c r="A6" i="5"/>
  <c r="A5" i="5"/>
  <c r="AK1" i="5"/>
  <c r="AJ1" i="5"/>
  <c r="AI1" i="5"/>
  <c r="AH1" i="5"/>
  <c r="AG1" i="5"/>
  <c r="AF1" i="5"/>
  <c r="AE1" i="5"/>
  <c r="AD1" i="5"/>
  <c r="AC1" i="5"/>
  <c r="AB1" i="5"/>
  <c r="AA1" i="5"/>
  <c r="Z1" i="5"/>
  <c r="Y1" i="5"/>
  <c r="X1" i="5"/>
  <c r="W1" i="5"/>
  <c r="V1" i="5"/>
  <c r="U1" i="5"/>
  <c r="T1" i="5"/>
  <c r="S1" i="5"/>
  <c r="R1" i="5"/>
  <c r="Q1" i="5"/>
  <c r="P1" i="5"/>
  <c r="O1" i="5"/>
  <c r="N1" i="5"/>
  <c r="M1" i="5"/>
  <c r="L1" i="5"/>
  <c r="K1" i="5"/>
  <c r="J1" i="5"/>
  <c r="I1" i="5"/>
  <c r="H1" i="5"/>
  <c r="G1" i="5"/>
  <c r="F1" i="5"/>
  <c r="E1" i="5"/>
  <c r="D1" i="5"/>
  <c r="A120" i="4"/>
  <c r="A118" i="4"/>
  <c r="A117" i="4"/>
  <c r="A115" i="4"/>
  <c r="A114" i="4"/>
  <c r="A113" i="4"/>
  <c r="A112" i="4"/>
  <c r="A111" i="4"/>
  <c r="A110" i="4"/>
  <c r="A109" i="4"/>
  <c r="A108" i="4"/>
  <c r="A107" i="4"/>
  <c r="A106" i="4"/>
  <c r="A105" i="4"/>
  <c r="A104" i="4"/>
  <c r="A103" i="4"/>
  <c r="A102" i="4"/>
  <c r="A101" i="4"/>
  <c r="A100" i="4"/>
  <c r="A99" i="4"/>
  <c r="A97" i="4"/>
  <c r="A96" i="4"/>
  <c r="A95" i="4"/>
  <c r="A94" i="4"/>
  <c r="A93" i="4"/>
  <c r="A92" i="4"/>
  <c r="A91" i="4"/>
  <c r="A90" i="4"/>
  <c r="A89" i="4"/>
  <c r="A88" i="4"/>
  <c r="A87" i="4"/>
  <c r="A86" i="4"/>
  <c r="A85" i="4"/>
  <c r="A84" i="4"/>
  <c r="A83" i="4"/>
  <c r="A82" i="4"/>
  <c r="A81" i="4"/>
  <c r="A80" i="4"/>
  <c r="A79" i="4"/>
  <c r="A78" i="4"/>
  <c r="A77" i="4"/>
  <c r="A76" i="4"/>
  <c r="A75" i="4"/>
  <c r="A74" i="4"/>
  <c r="A73" i="4"/>
  <c r="A71" i="4"/>
  <c r="A70" i="4"/>
  <c r="A69" i="4"/>
  <c r="A68" i="4"/>
  <c r="A67" i="4"/>
  <c r="A66" i="4"/>
  <c r="A65" i="4"/>
  <c r="A64" i="4"/>
  <c r="A63" i="4"/>
  <c r="A62" i="4"/>
  <c r="A61" i="4"/>
  <c r="A60" i="4"/>
  <c r="A59" i="4"/>
  <c r="A58" i="4"/>
  <c r="A57" i="4"/>
  <c r="A56" i="4"/>
  <c r="A55" i="4"/>
  <c r="A54" i="4"/>
  <c r="A53" i="4"/>
  <c r="A52" i="4"/>
  <c r="A51" i="4"/>
  <c r="A50" i="4"/>
  <c r="A49" i="4"/>
  <c r="A48" i="4"/>
  <c r="A47" i="4"/>
  <c r="A46" i="4"/>
  <c r="A45" i="4"/>
  <c r="A44" i="4"/>
  <c r="A43" i="4"/>
  <c r="A42" i="4"/>
  <c r="A41" i="4"/>
  <c r="A40" i="4"/>
  <c r="A39" i="4"/>
  <c r="A38" i="4"/>
  <c r="A37" i="4"/>
  <c r="A36" i="4"/>
  <c r="A35" i="4"/>
  <c r="A34" i="4"/>
  <c r="A33" i="4"/>
  <c r="A32" i="4"/>
  <c r="A31" i="4"/>
  <c r="A30" i="4"/>
  <c r="A29" i="4"/>
  <c r="A28" i="4"/>
  <c r="A27" i="4"/>
  <c r="A25" i="4"/>
  <c r="A24" i="4"/>
  <c r="A23" i="4"/>
  <c r="A22" i="4"/>
  <c r="A21" i="4"/>
  <c r="A20" i="4"/>
  <c r="A19" i="4"/>
  <c r="A18" i="4"/>
  <c r="A17" i="4"/>
  <c r="A16" i="4"/>
  <c r="A15" i="4"/>
  <c r="A14" i="4"/>
  <c r="A13" i="4"/>
  <c r="A12" i="4"/>
  <c r="A11" i="4"/>
  <c r="A10" i="4"/>
  <c r="A9" i="4"/>
  <c r="A8" i="4"/>
  <c r="A7" i="4"/>
  <c r="A6" i="4"/>
  <c r="A5" i="4"/>
  <c r="AF1" i="4"/>
  <c r="AE1" i="4"/>
  <c r="AD1" i="4"/>
  <c r="AC1" i="4"/>
  <c r="AB1" i="4"/>
  <c r="AA1" i="4"/>
  <c r="Z1" i="4"/>
  <c r="Y1" i="4"/>
  <c r="X1" i="4"/>
  <c r="W1" i="4"/>
  <c r="V1" i="4"/>
  <c r="U1" i="4"/>
  <c r="T1" i="4"/>
  <c r="S1" i="4"/>
  <c r="R1" i="4"/>
  <c r="Q1" i="4"/>
  <c r="P1" i="4"/>
  <c r="O1" i="4"/>
  <c r="N1" i="4"/>
  <c r="M1" i="4"/>
  <c r="L1" i="4"/>
  <c r="K1" i="4"/>
  <c r="J1" i="4"/>
  <c r="I1" i="4"/>
  <c r="H1" i="4"/>
  <c r="G1" i="4"/>
  <c r="F1" i="4"/>
  <c r="E1" i="4"/>
  <c r="D1" i="4"/>
  <c r="CB124" i="1"/>
  <c r="CH124" i="1" s="1"/>
  <c r="CB123" i="1"/>
  <c r="CH123" i="1" s="1"/>
  <c r="CB66" i="1"/>
  <c r="CH66" i="1" s="1"/>
  <c r="CB122" i="1"/>
  <c r="CH122" i="1"/>
  <c r="CB121" i="1"/>
  <c r="CH121" i="1" s="1"/>
  <c r="CH136" i="1"/>
  <c r="CH143" i="1"/>
  <c r="CH137" i="1"/>
  <c r="CH16" i="1"/>
  <c r="CH138" i="1"/>
  <c r="CH139" i="1"/>
  <c r="CH65" i="1"/>
  <c r="CH135" i="1"/>
  <c r="CJ131" i="1" s="1"/>
  <c r="CH8" i="1"/>
  <c r="CH86" i="1"/>
  <c r="CB119" i="1"/>
  <c r="CH119" i="1" s="1"/>
  <c r="CH57" i="1"/>
  <c r="CH129" i="1"/>
  <c r="CH30" i="1"/>
  <c r="CH109" i="1"/>
  <c r="CJ110" i="1" s="1"/>
  <c r="CH56" i="1"/>
  <c r="CH55" i="1"/>
  <c r="CH50" i="1"/>
  <c r="CH32" i="1"/>
  <c r="CB38" i="1"/>
  <c r="CH38" i="1" s="1"/>
  <c r="CB33" i="1"/>
  <c r="CH33" i="1" s="1"/>
  <c r="CB64" i="1"/>
  <c r="CH64" i="1" s="1"/>
  <c r="CB34" i="1"/>
  <c r="CH34" i="1" s="1"/>
  <c r="CB37" i="1"/>
  <c r="CH37" i="1" s="1"/>
  <c r="CB39" i="1"/>
  <c r="CH39" i="1" s="1"/>
  <c r="CJ39" i="1" s="1"/>
  <c r="CB35" i="1"/>
  <c r="CH35" i="1" s="1"/>
  <c r="CB36" i="1"/>
  <c r="CH36" i="1" s="1"/>
  <c r="CJ36" i="1" s="1"/>
  <c r="CH102" i="1"/>
  <c r="CH59" i="1"/>
  <c r="CH24" i="1"/>
  <c r="CH111" i="1"/>
  <c r="CH58" i="1"/>
  <c r="CH54" i="1"/>
  <c r="CB52" i="1"/>
  <c r="CH52" i="1" s="1"/>
  <c r="CH21" i="1"/>
  <c r="CH53" i="1"/>
  <c r="CH126" i="1"/>
  <c r="CH9" i="1"/>
  <c r="CH25" i="1"/>
  <c r="CH29" i="1"/>
  <c r="CH19" i="1"/>
  <c r="CJ19" i="1" s="1"/>
  <c r="CH27" i="1"/>
  <c r="CH28" i="1"/>
  <c r="CH51" i="1"/>
  <c r="CH26" i="1"/>
  <c r="CB63" i="1"/>
  <c r="CH63" i="1" s="1"/>
  <c r="CH61" i="1"/>
  <c r="CH49" i="1"/>
  <c r="CH60" i="1"/>
  <c r="CJ61" i="1" s="1"/>
  <c r="CH48" i="1"/>
  <c r="CH101" i="1"/>
  <c r="CJ102" i="1" s="1"/>
  <c r="CH44" i="1"/>
  <c r="CH31" i="1"/>
  <c r="CH107" i="1"/>
  <c r="CB100" i="1"/>
  <c r="CH100" i="1" s="1"/>
  <c r="CH106" i="1"/>
  <c r="CH10" i="1"/>
  <c r="CH99" i="1"/>
  <c r="CB112" i="1"/>
  <c r="CH112" i="1" s="1"/>
  <c r="CH23" i="1"/>
  <c r="CH90" i="1"/>
  <c r="CH91" i="1"/>
  <c r="CH127" i="1"/>
  <c r="CH13" i="1"/>
  <c r="CH62" i="1"/>
  <c r="CH88" i="1"/>
  <c r="CH46" i="1"/>
  <c r="CH82" i="1"/>
  <c r="CH128" i="1"/>
  <c r="CH18" i="1"/>
  <c r="CH125" i="1"/>
  <c r="CH15" i="1"/>
  <c r="CJ15" i="1" s="1"/>
  <c r="CH146" i="1"/>
  <c r="CH7" i="1"/>
  <c r="CJ8" i="1" s="1"/>
  <c r="CH11" i="1"/>
  <c r="CH89" i="1"/>
  <c r="CH20" i="1"/>
  <c r="CH41" i="1"/>
  <c r="CB42" i="1"/>
  <c r="CH42" i="1" s="1"/>
  <c r="CB145" i="1"/>
  <c r="CH145" i="1" s="1"/>
  <c r="CB40" i="1"/>
  <c r="CH40" i="1" s="1"/>
  <c r="CB144" i="1"/>
  <c r="CH144" i="1" s="1"/>
  <c r="CH85" i="1"/>
  <c r="CJ86" i="1" s="1"/>
  <c r="CB120" i="1"/>
  <c r="CH120" i="1" s="1"/>
  <c r="CH84" i="1"/>
  <c r="CJ85" i="1" s="1"/>
  <c r="CH83" i="1"/>
  <c r="CJ84" i="1" s="1"/>
  <c r="CH87" i="1"/>
  <c r="CH140" i="1"/>
  <c r="CH142" i="1"/>
  <c r="CB133" i="1"/>
  <c r="CH133" i="1" s="1"/>
  <c r="CH134" i="1"/>
  <c r="CH141" i="1"/>
  <c r="CH80" i="1"/>
  <c r="CH22" i="1"/>
  <c r="CH78" i="1"/>
  <c r="CH79" i="1"/>
  <c r="CJ80" i="1" s="1"/>
  <c r="CH81" i="1"/>
  <c r="CH72" i="1"/>
  <c r="CJ73" i="1" s="1"/>
  <c r="CH70" i="1"/>
  <c r="CH45" i="1"/>
  <c r="CH68" i="1"/>
  <c r="CH71" i="1"/>
  <c r="CH130" i="1"/>
  <c r="CH69" i="1"/>
  <c r="CH76" i="1"/>
  <c r="CH77" i="1"/>
  <c r="CH47" i="1"/>
  <c r="CH108" i="1"/>
  <c r="CH67" i="1"/>
  <c r="CH104" i="1"/>
  <c r="CJ93" i="1" s="1"/>
  <c r="CH74" i="1"/>
  <c r="CH117" i="1"/>
  <c r="CH12" i="1"/>
  <c r="CH43" i="1"/>
  <c r="CH98" i="1"/>
  <c r="CH96" i="1"/>
  <c r="CH97" i="1"/>
  <c r="CH73" i="1"/>
  <c r="CH14" i="1"/>
  <c r="CJ13" i="1" s="1"/>
  <c r="CH147" i="1"/>
  <c r="CH116" i="1"/>
  <c r="CJ114" i="1" s="1"/>
  <c r="CB17" i="1"/>
  <c r="CH17" i="1" s="1"/>
  <c r="CH94" i="1"/>
  <c r="CJ94" i="1" s="1"/>
  <c r="CH75" i="1"/>
  <c r="CH118" i="1"/>
  <c r="CB105" i="1"/>
  <c r="CH105" i="1" s="1"/>
  <c r="CB115" i="1"/>
  <c r="CH115" i="1" s="1"/>
  <c r="CH92" i="1"/>
  <c r="CH103" i="1"/>
  <c r="CJ120" i="1" l="1"/>
  <c r="CJ28" i="1"/>
  <c r="CJ90" i="1"/>
  <c r="CJ87" i="1"/>
  <c r="CJ91" i="1"/>
  <c r="CJ35" i="1"/>
  <c r="CJ96" i="1"/>
  <c r="CJ38" i="1"/>
  <c r="CJ34" i="1"/>
  <c r="CJ32" i="1"/>
  <c r="CJ68" i="1"/>
  <c r="CJ65" i="1"/>
  <c r="CJ111" i="1"/>
  <c r="CJ37" i="1"/>
  <c r="CJ100" i="1"/>
  <c r="CJ33" i="1"/>
  <c r="CJ51" i="1"/>
  <c r="CJ101" i="1"/>
  <c r="CJ44" i="1"/>
  <c r="CJ103" i="1"/>
  <c r="CJ16" i="1"/>
  <c r="CJ71" i="1"/>
  <c r="CJ18" i="1"/>
  <c r="CJ64" i="1"/>
  <c r="CJ119" i="1"/>
  <c r="CJ17" i="1"/>
  <c r="CJ14" i="1"/>
  <c r="CJ144" i="1"/>
  <c r="CJ92" i="1"/>
  <c r="CJ62" i="1"/>
  <c r="CJ40" i="1"/>
  <c r="CJ42" i="1"/>
  <c r="CJ97" i="1"/>
  <c r="CJ11" i="1"/>
  <c r="CJ146" i="1"/>
  <c r="CJ99" i="1"/>
  <c r="CJ95" i="1"/>
  <c r="CJ75" i="1"/>
  <c r="CJ10" i="1"/>
  <c r="CJ118" i="1"/>
  <c r="CJ106" i="1"/>
  <c r="CJ88" i="1"/>
  <c r="CJ82" i="1"/>
  <c r="CJ98" i="1"/>
  <c r="CJ43" i="1"/>
  <c r="CJ20" i="1"/>
  <c r="CJ89" i="1"/>
  <c r="CJ12" i="1"/>
  <c r="CJ79" i="1"/>
  <c r="CJ121" i="1"/>
  <c r="CJ74" i="1"/>
  <c r="CJ77" i="1"/>
  <c r="CJ67" i="1"/>
  <c r="CJ70" i="1"/>
  <c r="CJ83" i="1"/>
  <c r="CJ122" i="1"/>
  <c r="CJ66" i="1"/>
  <c r="CJ63" i="1"/>
  <c r="CJ78" i="1"/>
  <c r="CJ21" i="1"/>
  <c r="CJ81" i="1"/>
  <c r="CJ9" i="1"/>
  <c r="CJ137" i="1"/>
  <c r="CJ130" i="1"/>
  <c r="CJ123" i="1"/>
  <c r="CJ72" i="1"/>
  <c r="CJ69" i="1"/>
  <c r="CJ76" i="1"/>
  <c r="CJ117" i="1"/>
  <c r="CJ132" i="1"/>
  <c r="CJ112" i="1"/>
  <c r="CJ124" i="1"/>
  <c r="CJ140" i="1"/>
  <c r="CJ46" i="1"/>
  <c r="CJ127" i="1"/>
  <c r="CJ41" i="1"/>
  <c r="CJ26" i="1"/>
  <c r="CJ136" i="1"/>
  <c r="CJ7" i="1"/>
  <c r="CJ31" i="1"/>
  <c r="CJ138" i="1"/>
  <c r="CJ105" i="1"/>
  <c r="CJ129" i="1"/>
  <c r="CJ135" i="1"/>
  <c r="CJ116" i="1"/>
  <c r="CJ54" i="1"/>
  <c r="CJ126" i="1"/>
  <c r="CJ141" i="1"/>
  <c r="CJ50" i="1"/>
  <c r="CJ107" i="1"/>
  <c r="CJ53" i="1"/>
  <c r="CJ134" i="1"/>
  <c r="CJ104" i="1"/>
  <c r="CJ48" i="1"/>
  <c r="CJ30" i="1"/>
  <c r="CJ133" i="1"/>
  <c r="CJ22" i="1"/>
  <c r="CJ113" i="1"/>
  <c r="CJ27" i="1"/>
  <c r="CJ45" i="1"/>
  <c r="CJ29" i="1"/>
  <c r="CJ25" i="1"/>
  <c r="CJ115" i="1"/>
  <c r="CJ143" i="1"/>
  <c r="CJ147" i="1"/>
  <c r="CJ125" i="1"/>
  <c r="CJ128" i="1"/>
  <c r="CJ142" i="1"/>
  <c r="CJ145" i="1"/>
  <c r="CJ108" i="1"/>
  <c r="CJ23" i="1"/>
  <c r="CJ49" i="1"/>
  <c r="CJ55" i="1"/>
  <c r="CJ139" i="1"/>
  <c r="CJ109" i="1"/>
  <c r="CJ59" i="1"/>
  <c r="CJ60" i="1"/>
  <c r="CJ47" i="1"/>
  <c r="CJ56" i="1"/>
  <c r="CJ52" i="1"/>
  <c r="CJ58" i="1"/>
  <c r="CJ24" i="1"/>
  <c r="CJ57" i="1"/>
</calcChain>
</file>

<file path=xl/sharedStrings.xml><?xml version="1.0" encoding="utf-8"?>
<sst xmlns="http://schemas.openxmlformats.org/spreadsheetml/2006/main" count="15438" uniqueCount="4616">
  <si>
    <t>Tárgy neve</t>
  </si>
  <si>
    <t>Tárgykód</t>
  </si>
  <si>
    <t>Kredit</t>
  </si>
  <si>
    <t>Nappali óraszám</t>
  </si>
  <si>
    <t>Levelező óraszám</t>
  </si>
  <si>
    <t>Oktatók</t>
  </si>
  <si>
    <t>Előkövetelmények</t>
  </si>
  <si>
    <t>Tematika</t>
  </si>
  <si>
    <t>Tanulási eredmények</t>
  </si>
  <si>
    <t>Tanulástámogató anyagok</t>
  </si>
  <si>
    <t>ALAPADATOK</t>
  </si>
  <si>
    <t>Pótlási lehetőségek</t>
  </si>
  <si>
    <t>Szükséges tanulmányi munka</t>
  </si>
  <si>
    <t>Kontaktóra</t>
  </si>
  <si>
    <t>Készülés órákra</t>
  </si>
  <si>
    <t>Zh felkészülés</t>
  </si>
  <si>
    <t>Házi feladat</t>
  </si>
  <si>
    <t>Írásos anyag tanulmányozása</t>
  </si>
  <si>
    <t>Vizsgafelkészülés</t>
  </si>
  <si>
    <t>Összes óra</t>
  </si>
  <si>
    <t>TANTÁRGYKÖVETELMÉNYEK</t>
  </si>
  <si>
    <t>Ea.</t>
  </si>
  <si>
    <t>Gyak.</t>
  </si>
  <si>
    <t>Lab.</t>
  </si>
  <si>
    <t>Tárgyfelelős</t>
  </si>
  <si>
    <t>Menedzser tréning a közlekedésben</t>
  </si>
  <si>
    <t>k0 k1 k2 k3 j1 l2</t>
  </si>
  <si>
    <t>f</t>
  </si>
  <si>
    <t>Dr. Mészáros Ferenc</t>
  </si>
  <si>
    <t>Tantervkód (régi o.)</t>
  </si>
  <si>
    <t>Tanterv</t>
  </si>
  <si>
    <t>k</t>
  </si>
  <si>
    <t>J</t>
  </si>
  <si>
    <t>K</t>
  </si>
  <si>
    <t>L</t>
  </si>
  <si>
    <t>Gyakorlat</t>
  </si>
  <si>
    <t>Labor</t>
  </si>
  <si>
    <t>Előköv. 1</t>
  </si>
  <si>
    <t>Előköv. 2</t>
  </si>
  <si>
    <t>Előköv. 3</t>
  </si>
  <si>
    <t>Tt.szerep</t>
  </si>
  <si>
    <t>Aj.félév</t>
  </si>
  <si>
    <t>-</t>
  </si>
  <si>
    <t>Gyakorlat (angol)</t>
  </si>
  <si>
    <t>Labor (angol)</t>
  </si>
  <si>
    <t>Tanulástámogató anyagok (angol)</t>
  </si>
  <si>
    <t>Pótlási lehetőségek (angol)</t>
  </si>
  <si>
    <t>Department of Transport Technology and Economics</t>
  </si>
  <si>
    <t>Targy_nev</t>
  </si>
  <si>
    <t>Kod</t>
  </si>
  <si>
    <t>Kr</t>
  </si>
  <si>
    <t>N_ora_ea</t>
  </si>
  <si>
    <t>N_ora_gy</t>
  </si>
  <si>
    <t>N_ora_lab</t>
  </si>
  <si>
    <t>L_ora_ea</t>
  </si>
  <si>
    <t>L_ora_gy</t>
  </si>
  <si>
    <t>L_ora_lab</t>
  </si>
  <si>
    <t>Targyfel</t>
  </si>
  <si>
    <t>Oktatok</t>
  </si>
  <si>
    <t>Elokov_1</t>
  </si>
  <si>
    <t>Elokov_1_tip</t>
  </si>
  <si>
    <t>Elokov_2</t>
  </si>
  <si>
    <t>Elokov_2_tip</t>
  </si>
  <si>
    <t>Elokov_3</t>
  </si>
  <si>
    <t>Elokov_3_tip</t>
  </si>
  <si>
    <t>Tan_eredm_a</t>
  </si>
  <si>
    <t>Anyagok</t>
  </si>
  <si>
    <t>Anyagok_a</t>
  </si>
  <si>
    <t>Potlas</t>
  </si>
  <si>
    <t>Potlas_a</t>
  </si>
  <si>
    <t>Kontaktora</t>
  </si>
  <si>
    <t>Kesz_ora</t>
  </si>
  <si>
    <t>Kesz_zh</t>
  </si>
  <si>
    <t>Kesz_hf</t>
  </si>
  <si>
    <t>Kesz_iras</t>
  </si>
  <si>
    <t>Kesz_v</t>
  </si>
  <si>
    <t>Kesz_ossz</t>
  </si>
  <si>
    <t>Leiras_ea</t>
  </si>
  <si>
    <t>Leiras_ea_a</t>
  </si>
  <si>
    <t>Leiras_gy</t>
  </si>
  <si>
    <t>Leiras_gy_a</t>
  </si>
  <si>
    <t>Leiras_lab</t>
  </si>
  <si>
    <t>Leiras_lab_a</t>
  </si>
  <si>
    <t>Fe_j</t>
  </si>
  <si>
    <t>Szerep_j</t>
  </si>
  <si>
    <t>Fe_k</t>
  </si>
  <si>
    <t>Szerep_k</t>
  </si>
  <si>
    <t>Fe_log</t>
  </si>
  <si>
    <t>Szerep_log</t>
  </si>
  <si>
    <t>Név</t>
  </si>
  <si>
    <t>Típus 
{erős/gyenge/párhuzamos/ajánlott}</t>
  </si>
  <si>
    <t>m</t>
  </si>
  <si>
    <t>Elokov_1_nev</t>
  </si>
  <si>
    <t>Elokov_2_nev</t>
  </si>
  <si>
    <t>Elokov_3_nev</t>
  </si>
  <si>
    <t>Előadás</t>
  </si>
  <si>
    <t>Előadás (angol)</t>
  </si>
  <si>
    <t>ellenőrzés</t>
  </si>
  <si>
    <t>P</t>
  </si>
  <si>
    <t>Fe_p</t>
  </si>
  <si>
    <t>Szerep_p</t>
  </si>
  <si>
    <t>Tantárgyat gondozó tanszék</t>
  </si>
  <si>
    <t>Tantargyat_gondozo_tanszek</t>
  </si>
  <si>
    <t>Tantargyat_gondozo_tanszek_a</t>
  </si>
  <si>
    <t>Tantárgyat gondozó tanszék (angol)</t>
  </si>
  <si>
    <t>Targyfel_beoszt</t>
  </si>
  <si>
    <t>Tárgyfelelős beosztása</t>
  </si>
  <si>
    <t>Targyfel_email_cime</t>
  </si>
  <si>
    <t>Tárgyfelelős email címe</t>
  </si>
  <si>
    <t>Targyfel_tanszek</t>
  </si>
  <si>
    <t>Tárgyfelelős tanszéke</t>
  </si>
  <si>
    <t>Targyfel_tanszek_a</t>
  </si>
  <si>
    <t>Tárgyfelelős tanszéke (angol)</t>
  </si>
  <si>
    <t>Jelleg</t>
  </si>
  <si>
    <t>Tantárgy jellege</t>
  </si>
  <si>
    <t>Celkituzes</t>
  </si>
  <si>
    <t>Célkitűzések</t>
  </si>
  <si>
    <t>tudás</t>
  </si>
  <si>
    <t>képesség</t>
  </si>
  <si>
    <t>attitűd</t>
  </si>
  <si>
    <t>önállóság és felelősségvállalás</t>
  </si>
  <si>
    <t>Tan_eredm_t</t>
  </si>
  <si>
    <t>Tan_eredm_k</t>
  </si>
  <si>
    <t>Tan_eredm_o</t>
  </si>
  <si>
    <t>Tan_eredm_t_a</t>
  </si>
  <si>
    <t>Tan_eredm_k_a</t>
  </si>
  <si>
    <t>Tan_eredm_a_a</t>
  </si>
  <si>
    <t>Tan_eredm_o_a</t>
  </si>
  <si>
    <t>tudás (angol)</t>
  </si>
  <si>
    <t>képesség (angol)</t>
  </si>
  <si>
    <t>attitűd (angol)</t>
  </si>
  <si>
    <t>önállóság és felelősségvállalás (angol)</t>
  </si>
  <si>
    <t>Konz</t>
  </si>
  <si>
    <t>Konz_a</t>
  </si>
  <si>
    <t>Konzultációs lehetőségek</t>
  </si>
  <si>
    <t>Konzultációs lehetőségek (angol)</t>
  </si>
  <si>
    <t>Evkozi_telj_ert_nev</t>
  </si>
  <si>
    <t>Evkozi_telj_ert_jel</t>
  </si>
  <si>
    <t>Évközi teljesítményértékelés neve</t>
  </si>
  <si>
    <t>Évközi teljesítményértékelés jele</t>
  </si>
  <si>
    <t>Vizsg_elem_nev</t>
  </si>
  <si>
    <t>Vizsg_elem_jel</t>
  </si>
  <si>
    <t>Vizsga teljesítményértékelés elemének neve</t>
  </si>
  <si>
    <t>Vizsga teljesítményértékelés elemének jele</t>
  </si>
  <si>
    <t>Erdemjegy_megall</t>
  </si>
  <si>
    <t>Érdemjegy a teljesítmény %-ban</t>
  </si>
  <si>
    <t>Jelen_reszv</t>
  </si>
  <si>
    <t>Jelenléti és részévetli követelmények</t>
  </si>
  <si>
    <t>Evkozi_telj_ert_nev_a</t>
  </si>
  <si>
    <t>Évközi teljesítményértékelés neve (angol)</t>
  </si>
  <si>
    <t>Vizsg_elem_nev_a</t>
  </si>
  <si>
    <t>Vizsga teljesítményértékelés elemének neve (angol)</t>
  </si>
  <si>
    <t>Jelen_reszv_a</t>
  </si>
  <si>
    <t>Jelenléti és részévetli követelmények (angol)</t>
  </si>
  <si>
    <t>Tárgy neve (angol)</t>
  </si>
  <si>
    <t>Targy_nev_a</t>
  </si>
  <si>
    <t>Értékelés típusa</t>
  </si>
  <si>
    <t>Értékelés típusa (angol)</t>
  </si>
  <si>
    <t>Ertekel</t>
  </si>
  <si>
    <t>Ertekel_a</t>
  </si>
  <si>
    <t>kontakt órás</t>
  </si>
  <si>
    <t>J_sz</t>
  </si>
  <si>
    <t>K_sz</t>
  </si>
  <si>
    <t>L_sz</t>
  </si>
  <si>
    <t>P_sz</t>
  </si>
  <si>
    <t>Manager training in transportation</t>
  </si>
  <si>
    <t>egyetemi docens</t>
  </si>
  <si>
    <t>meszaros.ferenc@kjk.bme.hu</t>
  </si>
  <si>
    <t>Celkituzes_a</t>
  </si>
  <si>
    <t>Célkitűzések (angol)</t>
  </si>
  <si>
    <t xml:space="preserve">A leendő vezető állású közlekedési szakemberek felkészítése a szorosabb szakmai ismereteken túli, a hatékony munkavégzést és az emberekkel való foglalkozást segítő vezetési technikák elsajátítására. </t>
  </si>
  <si>
    <t>Innovatív vállalkozások, alapításuk és értékelésük; időgazdálkodás; szakirodalomfeltárás és kutatás alapjai; szakmai és tudományos életpálya; interjú, önéletrajz, motivációs levél; tárgyalástechnika; projektek menedzselése, team munka, a problémamegoldás eszközei; prezentációs technikák; gazdasági kamarák szerepe és jelentősége; piaci információszerzés forrásai.</t>
  </si>
  <si>
    <t>To prepare future transport managers to go beyond a narrow professional knowledge to learn management techniques that help them to work effectively and deal with people.</t>
  </si>
  <si>
    <t>Innovative enterprises, their creation and evaluation; time management; basics of literature search and research; professional and academic careers; interviewing, CVs, motivation letters; negotiation techniques; project management, team work, problem solving tools; presentation techniques; role and importance of chambers of commerce; sources of market information.</t>
  </si>
  <si>
    <t>Előadás diasorok</t>
  </si>
  <si>
    <t>Presentation slides</t>
  </si>
  <si>
    <t>az oktatóval egyeztetett időpontban és formában</t>
  </si>
  <si>
    <t>at a time and in a form agreed with the teacher</t>
  </si>
  <si>
    <t>Alairas_evkozi_jegy_felt</t>
  </si>
  <si>
    <t>Aláírás / évközi jegy megszerzésének feltétele</t>
  </si>
  <si>
    <t>Alairas_evkozi_jegy_felt_a</t>
  </si>
  <si>
    <t>Aláírás / évközi jegy megszerzésének feltétele (angol)</t>
  </si>
  <si>
    <t>a feladatok határidőre történő ill. gyakorlati foglalkozáson való beadása, és a zárthelyi dolgozat sikeres (min. 50%) teljesítése</t>
  </si>
  <si>
    <t>submission of assignments on time or on lessons and successful (min. 50%) completion of the midterm test</t>
  </si>
  <si>
    <t>Jeles 88-100%
Jó 75-87%
Közepes 63-74%
Elégséges 50-62%
Elégtelen 0-49%</t>
  </si>
  <si>
    <t>Érdemjegy a teljesítmény %-ban (angol)</t>
  </si>
  <si>
    <t>Erdemjegy_megall_a</t>
  </si>
  <si>
    <t>Excellent 88-100%
Good 75-87%
Satisfactory 63-74%
Pass 50-62%
Fail 0-49%</t>
  </si>
  <si>
    <t>a TVSz-ben rögzített szabályok szerint</t>
  </si>
  <si>
    <t>according to the rules of CoS</t>
  </si>
  <si>
    <t>Ismételt pótlás keretében csak az egyik félévközi követelmény pótolható.</t>
  </si>
  <si>
    <t>Second retake or delayed completion is only from one midterm requirement.</t>
  </si>
  <si>
    <t>SDGs</t>
  </si>
  <si>
    <t>SDG</t>
  </si>
  <si>
    <t>jkl</t>
  </si>
  <si>
    <t>Matematika A1a</t>
  </si>
  <si>
    <t>Műszaki kémia</t>
  </si>
  <si>
    <t>Mérnöki alapismeretek</t>
  </si>
  <si>
    <t>Programozás</t>
  </si>
  <si>
    <t>Közlekedésmérnöki alapismeretek</t>
  </si>
  <si>
    <t>Matematika G1F</t>
  </si>
  <si>
    <t>Matematika A2a</t>
  </si>
  <si>
    <t>Elektrotechnika - Elektronika</t>
  </si>
  <si>
    <t>kl</t>
  </si>
  <si>
    <t>Műszaki mechanika alapjai</t>
  </si>
  <si>
    <t>Vizualizációs technológiák</t>
  </si>
  <si>
    <t>Bevezetés a közlekedésgazdaságtanba</t>
  </si>
  <si>
    <t>Közlekedési pályák</t>
  </si>
  <si>
    <t>Matematika A3k</t>
  </si>
  <si>
    <t>j</t>
  </si>
  <si>
    <t>Matematika A3j</t>
  </si>
  <si>
    <t>l</t>
  </si>
  <si>
    <t>Matematika A3l</t>
  </si>
  <si>
    <t>Hő- és áramlástan 1.</t>
  </si>
  <si>
    <t>Anyagtechnológia, járműfenntartás</t>
  </si>
  <si>
    <t>Önálló kutatás</t>
  </si>
  <si>
    <t>Közlekedési technológia</t>
  </si>
  <si>
    <t>Menedzsment és vállalkozás gazdaságtan</t>
  </si>
  <si>
    <t>Közlekedésbiztonság</t>
  </si>
  <si>
    <t>Mesterséges intelligencia</t>
  </si>
  <si>
    <t>Irányítástechnika</t>
  </si>
  <si>
    <t>Közlekedésszervezés</t>
  </si>
  <si>
    <t>Közlekedésstatisztika</t>
  </si>
  <si>
    <t>Közlekedési automatika</t>
  </si>
  <si>
    <t>Biztonságtechnika</t>
  </si>
  <si>
    <t>Közlekedési információs rendszerek I.</t>
  </si>
  <si>
    <t>Közlekedésgazdaságtan A</t>
  </si>
  <si>
    <t>Integrált áruszállítási rendszerek</t>
  </si>
  <si>
    <t>Közlekedési hálózattervezés</t>
  </si>
  <si>
    <t>Közlekedési információs rendszerek II.</t>
  </si>
  <si>
    <t>v</t>
  </si>
  <si>
    <t>e</t>
  </si>
  <si>
    <t>Közlekedés- és Járműirányítási Tanszék</t>
  </si>
  <si>
    <t>Department of Control for Transport and Vehicle Systems</t>
  </si>
  <si>
    <t>Közlekedéstechnológiai és Közlekedésgazdasági Tanszék</t>
  </si>
  <si>
    <t>Vasúti Járművek és Járműrendszeranalízis Tanszék</t>
  </si>
  <si>
    <t>Department of Railway Vehicles and Vehicle System Analysis</t>
  </si>
  <si>
    <t>Repüléstudományi és Hajózási Tanszék</t>
  </si>
  <si>
    <t>Department of Aeronautics and Naval Architecture</t>
  </si>
  <si>
    <t>Gépjárműtechnológia Tanszék</t>
  </si>
  <si>
    <t>Department of Automotive Technologies</t>
  </si>
  <si>
    <t>Anyagmozgatási és Logisztikai Rendszerek Tanszék</t>
  </si>
  <si>
    <t>Department of Material Handling and Logistics Systems</t>
  </si>
  <si>
    <t>Közúti pályák</t>
  </si>
  <si>
    <t>Közúti informatika</t>
  </si>
  <si>
    <t>Közúti forgalomirányítás</t>
  </si>
  <si>
    <t>Forgalomtechnika</t>
  </si>
  <si>
    <t>Közúti menedzsment</t>
  </si>
  <si>
    <t>Vasúti pályák</t>
  </si>
  <si>
    <t>Vasúti informatika</t>
  </si>
  <si>
    <t>Vasúti automatika</t>
  </si>
  <si>
    <t>Vasúti üzemtan</t>
  </si>
  <si>
    <t>Vasúti menedzsment</t>
  </si>
  <si>
    <t>Légterek, repülőterek</t>
  </si>
  <si>
    <t>Légi informatika</t>
  </si>
  <si>
    <t>Légiközlekedési irányító és kommunikációs rendszerek</t>
  </si>
  <si>
    <t>Légiközlekedési menedzsment</t>
  </si>
  <si>
    <t>Vízi utak és műtárgyak</t>
  </si>
  <si>
    <t>Hajózási informatika</t>
  </si>
  <si>
    <t>Víziközlekedési irányító és kommunikációs rendszerek</t>
  </si>
  <si>
    <t>Hajózási üzemtan</t>
  </si>
  <si>
    <t>Hajózási menedzsment</t>
  </si>
  <si>
    <t>Értékteremtő rendszerek</t>
  </si>
  <si>
    <t>Logisztikai mérnök leszek</t>
  </si>
  <si>
    <t>Anyagtechnológia, ipari gyártórendszerek</t>
  </si>
  <si>
    <t>Adatbázis rendszerek</t>
  </si>
  <si>
    <t>Csomagolástechnika</t>
  </si>
  <si>
    <t>Statisztikai elemzések a logisztikában</t>
  </si>
  <si>
    <t>Ellátási lánc irányítás</t>
  </si>
  <si>
    <t>Szállítmányozás alapjai</t>
  </si>
  <si>
    <t>Lean szemlélet alapjai</t>
  </si>
  <si>
    <t>Intralogisztika</t>
  </si>
  <si>
    <t>Logisztikai információs rendszerek</t>
  </si>
  <si>
    <t>Jövőtechnológiák a logisztikában</t>
  </si>
  <si>
    <t>Áruszállítási rendszerek</t>
  </si>
  <si>
    <t>Szakmai orientáció</t>
  </si>
  <si>
    <t>Logisztikai projekt</t>
  </si>
  <si>
    <t>Logisztikai modellezés</t>
  </si>
  <si>
    <t>Gamification</t>
  </si>
  <si>
    <t>Mobilitás alapjai</t>
  </si>
  <si>
    <t>Projektmunka alapjai</t>
  </si>
  <si>
    <t>Mechanika 1.</t>
  </si>
  <si>
    <t>Anyagismeret és anyagtechnológia</t>
  </si>
  <si>
    <t>Mérnöki rajz 1.</t>
  </si>
  <si>
    <t>Mechanika 2.</t>
  </si>
  <si>
    <t>Mérnöki rajz 2.</t>
  </si>
  <si>
    <t>Gyártástechnológia</t>
  </si>
  <si>
    <t>Hő- és áramlástan 2.</t>
  </si>
  <si>
    <t>Mechanika 3.</t>
  </si>
  <si>
    <t>Jármű- és hajtáselemek 1.</t>
  </si>
  <si>
    <t>Járművek hő- és áramlástechnikai berendezései 1.</t>
  </si>
  <si>
    <t>Jármű- és hajtáselemek 2.</t>
  </si>
  <si>
    <t>Járművek hő- és áramlástechnikai berendezései 2.</t>
  </si>
  <si>
    <t>Karbantartás, javítás (és modernizáció)</t>
  </si>
  <si>
    <t>sp</t>
  </si>
  <si>
    <t>Gépjármű motorok 1.</t>
  </si>
  <si>
    <t>Járműdinamikai alapok</t>
  </si>
  <si>
    <t>Gépjármű szerkezettan</t>
  </si>
  <si>
    <t>Gépjármű motorok 2.</t>
  </si>
  <si>
    <t>Erőátvitel és jármű rendszerelemek</t>
  </si>
  <si>
    <t>Gépjárművek üzeme</t>
  </si>
  <si>
    <t>Gépjármű elektronika</t>
  </si>
  <si>
    <t>NVH BSc</t>
  </si>
  <si>
    <t>Szakmai kapcsolatépítés</t>
  </si>
  <si>
    <t>Járműfedélzeti rendszerek 2.</t>
  </si>
  <si>
    <t>Járműirányítás 1.</t>
  </si>
  <si>
    <t>Mobil gépek mechatronikája</t>
  </si>
  <si>
    <t>Gépi tanulás</t>
  </si>
  <si>
    <t>Járműirányítás 2.</t>
  </si>
  <si>
    <t>Megbízhatóság és biztonság</t>
  </si>
  <si>
    <t>Hajók elmélete</t>
  </si>
  <si>
    <t>Hajók ellenállása</t>
  </si>
  <si>
    <t>Hajóüzemtan</t>
  </si>
  <si>
    <t>Hajók hajtása</t>
  </si>
  <si>
    <t>Hajógépek</t>
  </si>
  <si>
    <t>Kishajók</t>
  </si>
  <si>
    <t>Hajóépítés</t>
  </si>
  <si>
    <t>Hajószerkezettan</t>
  </si>
  <si>
    <t>Hajó-elektronikai rendszerek</t>
  </si>
  <si>
    <t>Járműanyagok</t>
  </si>
  <si>
    <t>Járműgyártás folyamatai 1.</t>
  </si>
  <si>
    <t>Járműgyártás folyamatai 2.</t>
  </si>
  <si>
    <t>Minőségfejlesztési módszerek a járműiparban</t>
  </si>
  <si>
    <t>Gyártásautomatizálás és digitalizáció</t>
  </si>
  <si>
    <t>Technológiai diagnosztika</t>
  </si>
  <si>
    <t>Járműipari szereléstechnológia</t>
  </si>
  <si>
    <t>Aerodinamika</t>
  </si>
  <si>
    <t>Fenntartható repülés</t>
  </si>
  <si>
    <t>Propulzió és repülőgép hajtóművek</t>
  </si>
  <si>
    <t>Repülésmechanika és repülőgépek szerkezete</t>
  </si>
  <si>
    <t>Repülőgépek karbantartása és dokumentációi</t>
  </si>
  <si>
    <t>Környezetvédelem és repülésbiztonság</t>
  </si>
  <si>
    <t>Repülőgépek rendszerei és avionika</t>
  </si>
  <si>
    <t>Repülőgépek tervezési lépései és gyártása</t>
  </si>
  <si>
    <r>
      <rPr>
        <b/>
        <sz val="11"/>
        <color theme="1"/>
        <rFont val="Calibri"/>
        <family val="2"/>
        <charset val="238"/>
        <scheme val="minor"/>
      </rPr>
      <t>Jellemző igék</t>
    </r>
    <r>
      <rPr>
        <sz val="11"/>
        <color theme="1"/>
        <rFont val="Calibri"/>
        <family val="2"/>
        <charset val="238"/>
        <scheme val="minor"/>
      </rPr>
      <t xml:space="preserve">: • azonosít • csoportosít • elmond • ért, megért • felidéz • felismer • felsorol • ismer • ismertet • kiválaszt • leír • listáz • meghatároz • megnevez • összegyűjt • tud </t>
    </r>
  </si>
  <si>
    <r>
      <rPr>
        <b/>
        <sz val="11"/>
        <color theme="1"/>
        <rFont val="Calibri"/>
        <family val="2"/>
        <charset val="238"/>
        <scheme val="minor"/>
      </rPr>
      <t>Jellemző igék</t>
    </r>
    <r>
      <rPr>
        <sz val="11"/>
        <color theme="1"/>
        <rFont val="Calibri"/>
        <family val="2"/>
        <charset val="238"/>
        <scheme val="minor"/>
      </rPr>
      <t>: • alkalmaz • alkot • ábrázol • bekapcsolódik • bemutat • bizonyít • dokumentál • együttműködik • elemez • elkészít • ellát • elmagyaráz • előad • előállít • előkészít • épít • értékel • fejleszt • feldolgoz • feltár • felújít • fest • gazdálkodik • gondoz • gyárt • használ • igazol • javít • kapcsolatot tart • kezel • készít • kialakít • kísérletet végez • kiszámít • kivitelez • kommunikál • konfliktust kezel • közreműködik • létrehoz • megalkot • megfogalmaz • megítél • megjelenít • megold • megtervez • megvalósít • megvizsgál • megújít • menedzsel • mér • minősít • működtet • oktat • összeállít • összehasonlít • részt vesz • szemléltet • szerel • szervez • tájékoztat • tervez • tesztel • továbbfejleszt • végiggondol • végrehajt</t>
    </r>
  </si>
  <si>
    <r>
      <rPr>
        <b/>
        <sz val="11"/>
        <color theme="1"/>
        <rFont val="Calibri"/>
        <family val="2"/>
        <charset val="238"/>
        <scheme val="minor"/>
      </rPr>
      <t>Jellemző igék</t>
    </r>
    <r>
      <rPr>
        <sz val="11"/>
        <color theme="1"/>
        <rFont val="Calibri"/>
        <family val="2"/>
        <charset val="238"/>
        <scheme val="minor"/>
      </rPr>
      <t xml:space="preserve">: • belát • elfogad   (pl. a szakmaetikai    elveket) • érdeklődik • értékként tekint    (valamire) • figyelembe vesz • hajlandó • igényel • képvisel • kezdeményez • kész   (pl. közös munkára) • kötelezőnek tartja    (magára nézve) • kritikusan szemlél • megbecsül     (valakit, valamit) • szem előtt tart • tisztel, tiszteletben    tart • törekszik (valamire) • vállal, felvállal • viselkedik  </t>
    </r>
  </si>
  <si>
    <r>
      <rPr>
        <b/>
        <sz val="11"/>
        <color theme="1"/>
        <rFont val="Calibri"/>
        <family val="2"/>
        <charset val="238"/>
        <scheme val="minor"/>
      </rPr>
      <t>Jellemző személyiségjegyek</t>
    </r>
    <r>
      <rPr>
        <sz val="11"/>
        <color theme="1"/>
        <rFont val="Calibri"/>
        <family val="2"/>
        <charset val="238"/>
        <scheme val="minor"/>
      </rPr>
      <t>: • belsővé válik • elkötelezett • empatikus • érzékeny • jellemzővé válik • kíváncsi • kritikus • minőségorientált • nyitott    (pl. új megoldásokra) • önkontroll jellemzi • önkritikus • reflektív • rugalmas • toleráns • tudatos</t>
    </r>
  </si>
  <si>
    <r>
      <rPr>
        <b/>
        <sz val="11"/>
        <color theme="1"/>
        <rFont val="Calibri"/>
        <family val="2"/>
        <charset val="238"/>
        <scheme val="minor"/>
      </rPr>
      <t>Jellemző kontextus</t>
    </r>
    <r>
      <rPr>
        <sz val="11"/>
        <color theme="1"/>
        <rFont val="Calibri"/>
        <family val="2"/>
        <charset val="238"/>
        <scheme val="minor"/>
      </rPr>
      <t>: • alkotó módon  /szinten • autonóm módon • felügyelettel • kreatívan • másokkal      együttműködve • önállóan • segítséggel • szakmai útmutatás   /irányítás alapján • szokásos időtartam    alatt • útmutatással • vezetői irányítássa</t>
    </r>
  </si>
  <si>
    <t>T / t / tudás</t>
  </si>
  <si>
    <t>K / k / képesség</t>
  </si>
  <si>
    <t>A / a / attitűd</t>
  </si>
  <si>
    <t>O / o / önállóság és felelősségvállalás</t>
  </si>
  <si>
    <r>
      <rPr>
        <b/>
        <sz val="11"/>
        <color theme="1"/>
        <rFont val="Calibri"/>
        <family val="2"/>
        <charset val="238"/>
        <scheme val="minor"/>
      </rPr>
      <t>Jellemző igék</t>
    </r>
    <r>
      <rPr>
        <sz val="11"/>
        <color theme="1"/>
        <rFont val="Calibri"/>
        <family val="2"/>
        <charset val="238"/>
        <scheme val="minor"/>
      </rPr>
      <t>: • betartja és     betartatja • biztosít    (pl. feltételeket) • döntés(eke)t hoz • ellenőriz • ellenőriztet • felelős/felügyeli • felelősséget vállal     valamiért • irányít • képes az önellenőrzésre és a hibák    önálló javítására • korrigálja saját vagy     mások hibáit • önálló javaslatokat    fogalmaz meg • vezet</t>
    </r>
  </si>
  <si>
    <t>1. kész a középszintű menedzseri feladatok ellátására a választott szakterületén (K2,K20,K21)
2. alkalmazza a szakmai és tudományos igényességű feladatellátás feltételeit, lépéseket tesz a szakmai és/vagy a tudományos életpályájának megtervezésében (K3,K7)
3. választott szakmaterületén elérhető információs forrásokat megvizsgálja, és hiteles információkat használ, szakmai igényességgű közleményeket készít elő és kommunikál (K5,K9,K30)
4. munkájához információ-technológiai és számítástechnikai eszközöket is használ (K12,K29,K31)</t>
  </si>
  <si>
    <t>1. az ismeretek megszerzésében törekszik a teljeskörűségre, együttműködik az oktatóval és hallgató társaival, empatikus és toleráns a munkatársi csapata tagjai irányában (A1,A2,A4,A7,A8,A15)
2. fogékony és kezdeményező a rá bízott feladatok elvégzésében, önkritikus a rá bízott feladatok tekintetében (A5,A9,A11,A12,A13,A14,A22)</t>
  </si>
  <si>
    <t>1. betartja és betartatja a választott szakmaterületén a környezeti és társadalmi elvárásokat, mások szakmai véleményét megismerve képes az önellenőrzésre és a hibák önálló kijavítására (O7,O10)
2. felelősen dönt a választott szakmaterületén a menedzseri feladatok megoldásában, a feltárt kihívások megoldására önálló javaslatokat fogalmaz meg (O4,O5,O6,O8,O11,O18)</t>
  </si>
  <si>
    <t>1. megismeri a választott szakterületét érintő menedzseri tevékenységeket és feladatokat (T11)
2. átlátja az akadémiai és ipari munkavállalás lehetőségeit, ismeri a munkahelykeresés feltételeit (T15)
3. felismeri a szakmai és piaci információszerzés forrásait (T9,T12)
4. ismeri a szakmai kamarai működés alapelveit (T2)</t>
  </si>
  <si>
    <t>Villamos vasutak</t>
  </si>
  <si>
    <t>Vasúti járműszerkezetek 1.</t>
  </si>
  <si>
    <t>Vasúti járműszerkezetek 2.</t>
  </si>
  <si>
    <t>Dízel vontatójárművek</t>
  </si>
  <si>
    <t>Vasúti járművek diagnosztikája, karbantartása és javítása</t>
  </si>
  <si>
    <t>Vasúti járművek üzeme</t>
  </si>
  <si>
    <t>Korszerű vontatójármű-rendszerek</t>
  </si>
  <si>
    <t>Vasúti jármű mechatronika</t>
  </si>
  <si>
    <t>felsorolás (sortöréssel)</t>
  </si>
  <si>
    <t xml:space="preserve"> </t>
  </si>
  <si>
    <t>számok felsorolása vesszővel tagolva; jelentésüket ld. SDG munkalapon</t>
  </si>
  <si>
    <t>a szegénység felszámolása;</t>
  </si>
  <si>
    <t>az éhezés megszüntetése;</t>
  </si>
  <si>
    <t>egészség és jóllét;</t>
  </si>
  <si>
    <t>minőségi oktatás;</t>
  </si>
  <si>
    <t>nemek közötti egyenlőség;</t>
  </si>
  <si>
    <t>tiszta víz és jó higiénés körülmények;</t>
  </si>
  <si>
    <t>megfizethető és tiszta energia;</t>
  </si>
  <si>
    <t>tisztességes munka és gazdasági növekedés;</t>
  </si>
  <si>
    <t>ipar, innováció és infrastruktúra;</t>
  </si>
  <si>
    <t>egyenlőtlenségek csökkentése;</t>
  </si>
  <si>
    <t>fenntartható városok és közösségek;</t>
  </si>
  <si>
    <t>felelős fogyasztás és termelés;</t>
  </si>
  <si>
    <t>éghajlat-politikai fellépések;</t>
  </si>
  <si>
    <t>víz alatti élet;</t>
  </si>
  <si>
    <t>szárazföldi élet;</t>
  </si>
  <si>
    <t>béke, igazságosság és erős intézmények; és</t>
  </si>
  <si>
    <t>partnerség a célok megvalósítása érdekében.</t>
  </si>
  <si>
    <t>Évközi teljesítményértékelésben érintett tanulási eredmények</t>
  </si>
  <si>
    <t>Évközi teljesítményértékelések részaránya a jegy kialakításában</t>
  </si>
  <si>
    <t>Vizsga teljesítményértékelések részaránya a jegy kialakításában</t>
  </si>
  <si>
    <t>évközi jegyes tárgy esetén üresen hagyandó</t>
  </si>
  <si>
    <t>Vizsga teljesítményértékeléseken értékelt tanulási eredmények</t>
  </si>
  <si>
    <t>TARTALOM</t>
  </si>
  <si>
    <t>ÓRARÁFORDÍTÁS</t>
  </si>
  <si>
    <t>Evkozi_telj_ert_jegy</t>
  </si>
  <si>
    <t>Evkozi_telj_ert_tan_eredm</t>
  </si>
  <si>
    <t>Vizsg_telj_ert_resz</t>
  </si>
  <si>
    <t>Vizsg_telj_ert_tan_eredm</t>
  </si>
  <si>
    <t>ell.</t>
  </si>
  <si>
    <t>"x"-szel jelölni a kapcsolatokat</t>
  </si>
  <si>
    <t>GH Üzleti ismeretek</t>
  </si>
  <si>
    <t>GH Társadalmi beágyazottság, széles látókör</t>
  </si>
  <si>
    <t>GH Karrier és személyes készségek fejlesztés</t>
  </si>
  <si>
    <t>KÉKKEL = MŰSZAKI TERÜLET KÖZÖS TANULÁSI EREDMÉNYEI</t>
  </si>
  <si>
    <r>
      <t>7.2.1.</t>
    </r>
    <r>
      <rPr>
        <b/>
        <sz val="11"/>
        <color theme="1"/>
        <rFont val="Calibri"/>
        <family val="2"/>
        <charset val="238"/>
        <scheme val="minor"/>
      </rPr>
      <t xml:space="preserve"> Tudás:</t>
    </r>
  </si>
  <si>
    <t>T1</t>
  </si>
  <si>
    <t>– Ismeri a tervezési rendszerek fejlesztésének és karbantartásának szisztematikus megközelítési módszereit.</t>
  </si>
  <si>
    <t>x</t>
  </si>
  <si>
    <t>T2</t>
  </si>
  <si>
    <t>– Ismeri a nemzeti és nemzetközi követelményeket, előírásokat és iránymutatásokat annak biztosítása érdekében, hogy a termékek, szolgáltatások és eljárások jó minőségűek legyenek és megfeleljenek a célnak.</t>
  </si>
  <si>
    <t>T3</t>
  </si>
  <si>
    <t>– Átlátja a tudománynak azon elméleti és gyakorlati elemeit, amelyek az elmozdulást és a fizikai testekre ható erőket tanulmányozzák a gépek és mechanikai eszközök fejlesztése terén.</t>
  </si>
  <si>
    <t>T4</t>
  </si>
  <si>
    <t>– Átlátja a matematika műszaki területen alkalmazott elveit és módszereit.</t>
  </si>
  <si>
    <t>T5</t>
  </si>
  <si>
    <t>– Behatóan ismeri a tervezési elemek, mint a funkcionalitás, a megismételhetőség és a tervezéssel kapcsolatos költségek fogalmait, és ezek alkalmazásának módját a mérnöki projektek végrehajtása során.</t>
  </si>
  <si>
    <t>T6</t>
  </si>
  <si>
    <t>– Érti az elektrotechnika, vagyis az elektromosság, az elektronika és az elektromágnesség vizsgálatával és alkalmazásával foglalkozó terület fogalmait, elveit, módszereit.</t>
  </si>
  <si>
    <t>T7</t>
  </si>
  <si>
    <t>– Tisztában van az anyag, a mozgás, az energia, az erő és a kapcsolódó fogalmak tanulmányozásával foglalkozó természettudományi ág fogalomrendszerével, elveivel, módszereivel.</t>
  </si>
  <si>
    <t>T8</t>
  </si>
  <si>
    <t>- Átfogóan ismeri a műszaki szakterület tárgykörének alapvető tényeit, irányait, határait és a jelen alfejezetben ismertetett elvárt szakmai kimeneti törzskompetenciákat, amelyek a tudást, a képességet, az attitűdöt, valamint az autonómiát és a felelősséget foglalják magukba és írják le.</t>
  </si>
  <si>
    <t>T9</t>
  </si>
  <si>
    <t>- Ismeri a járművek és mobil gépek szakterület műveléséhez szükséges általános és specifikus matematikai, természet- és társadalomtudományi elveket, szabályokat, összefüggéseket és eljárásokat.</t>
  </si>
  <si>
    <t>T10</t>
  </si>
  <si>
    <t>- Ismeri a járművek és mobil gépek szakterület fogalomrendszerét, problémamegoldási módszereit.</t>
  </si>
  <si>
    <t>T11</t>
  </si>
  <si>
    <t>- Ismeri a járműgépészeti szakterülethez szervesen kapcsolódó logisztikai, és közlekedési szakterületek alapjait, azok határait és követelményeit.</t>
  </si>
  <si>
    <t>T12</t>
  </si>
  <si>
    <t>- Ismeri a járművekkel és mobil gépekkel megvalósítandó logisztikai és közlekedési folyamatok szükségleteit, elvárásait és feltételrendszereit.</t>
  </si>
  <si>
    <t>T13</t>
  </si>
  <si>
    <t>- Ismeri a járművek és mobil gépek működési elveit, szerkezeti egységeit.</t>
  </si>
  <si>
    <t>T14</t>
  </si>
  <si>
    <t>- Ismeri a járműtechnikában használatos mérési eljárásokat, azok eszközeit, műszereit, mérőberendezéseit.</t>
  </si>
  <si>
    <t>T15</t>
  </si>
  <si>
    <t>- Ismeri a járműtechnikában használatos alapvető tervezési elveket, módszereket, modelleket, minőségbiztosítási rendszereket, előírásokat és szabványokat, a gyártástechnológiai, az irányítástechnikai eljárásokat és a működési folyamatokat.</t>
  </si>
  <si>
    <t>T16</t>
  </si>
  <si>
    <t>- Ismeri a járműmérnöki szakterület tanulási, ismeretszerzési, adatgyűjtési módszereit, azok etikai korlátait és problémamegoldó technikáit.</t>
  </si>
  <si>
    <t>T17</t>
  </si>
  <si>
    <t>- Ismeri a számítógépes kommunikációt, a szakterület fontosabb alkalmazói szoftvereit.</t>
  </si>
  <si>
    <t>T18</t>
  </si>
  <si>
    <t>- Ismeri a szervezési, az irányítási, illetve a helyzetfüggő kommunikációs és a prezentációs technikákat, valamint megfelelő tárgyalástechnikai készségekkel rendelkezik.</t>
  </si>
  <si>
    <t>T19</t>
  </si>
  <si>
    <t>- Ismeri a járművekhez és mobil gépekhez kapcsolódó munka- és tűzvédelmi, biztonságtechnikai, minőségbiztosítási területek elvárásait, követelményeit és a környezetvédelem vonatkozó előírásait.</t>
  </si>
  <si>
    <t>T20</t>
  </si>
  <si>
    <t>– Tisztában van a mesterséges intelligencia alapelveivel. //digitális kompetencia</t>
  </si>
  <si>
    <t>T21</t>
  </si>
  <si>
    <r>
      <t xml:space="preserve">– Ismeri a „dolgok internete” fogalomkört. </t>
    </r>
    <r>
      <rPr>
        <sz val="12"/>
        <color theme="1"/>
        <rFont val="Times New Roman"/>
        <family val="1"/>
        <charset val="238"/>
      </rPr>
      <t>//digitális kompetencia</t>
    </r>
  </si>
  <si>
    <r>
      <t>7.2.2.</t>
    </r>
    <r>
      <rPr>
        <b/>
        <sz val="11"/>
        <color theme="1"/>
        <rFont val="Calibri"/>
        <family val="2"/>
        <charset val="238"/>
        <scheme val="minor"/>
      </rPr>
      <t xml:space="preserve"> Képesség:</t>
    </r>
  </si>
  <si>
    <t>K1</t>
  </si>
  <si>
    <t>– Azonosítja a vevői igényeket.</t>
  </si>
  <si>
    <t>K2</t>
  </si>
  <si>
    <t>– A lehető leghatékonyabb és legmegfelelőbb módon válaszol az ügyfeleknek és kommunikál velük annak érdekében, hogy azok hozzáférjenek a kívánt termékekhez vagy szolgáltatásokhoz, illetve bármilyen egyéb, általuk igényelt segítséghez.</t>
  </si>
  <si>
    <t>K3</t>
  </si>
  <si>
    <t xml:space="preserve">– Megoldja a tervezés, a prioritások meghatározása, a szervezés, az intézkedés irányítása/elősegítése és a teljesítmény értékelése során felmerülő problémákat. </t>
  </si>
  <si>
    <t>K4</t>
  </si>
  <si>
    <t>– Szisztematikus információgyűjtési, -elemzési és -összegzési folyamatokat alkalmaz a jelenlegi gyakorlat értékelésére és a gyakorlattal kapcsolatos új értelmezések kialakítására.</t>
  </si>
  <si>
    <t>K5</t>
  </si>
  <si>
    <t>– A különböző típusú kommunikációs csatornákat, például a szóbeli, kézírásos, digitális és telefonos kommunikációt használ ötletek vagy információk összeállítása és megosztása céljából.</t>
  </si>
  <si>
    <t>K6</t>
  </si>
  <si>
    <t>– Biztosítja a jogi követelményeknek való megfelelést.</t>
  </si>
  <si>
    <t>K7</t>
  </si>
  <si>
    <t>– Üzleti kapcsolatokat épít.</t>
  </si>
  <si>
    <t>K8</t>
  </si>
  <si>
    <t>– Költségvetéssel kapcsolatos tervezést, nyomon követést és jelentés készítést végez.</t>
  </si>
  <si>
    <t>K9</t>
  </si>
  <si>
    <t>– A logika és az érvelés mentén gondolkodik, hogy azonosítsa az alternatív megoldások, következtetések vagy megközelítések erősségeit és gyengeségeit.</t>
  </si>
  <si>
    <t>K10</t>
  </si>
  <si>
    <t>– A fizikai világra és annak vezérelveire vonatkozó ismereteket sajátít el és alkalmaz, például az okokra és hatásokra vonatkozó észszerű előrejelzések, ezen előrejelzések tesztelésének kidolgozása, valamint megfelelő mértékegységek, eszközök és berendezések felhasználásával végzett mérések révén.</t>
  </si>
  <si>
    <t>K11</t>
  </si>
  <si>
    <t>– Bizonyságot tesz a matematikai fogalmak és kifejezések megértéséről, valamint az adatok és tények értelmezésére vonatkozó alapvető matematikai elvek és folyamatok alkalmazásáról.</t>
  </si>
  <si>
    <t>K12</t>
  </si>
  <si>
    <t>– Egyszerű digitális eszközöket és technológiákat használ a másokkal való kommunikációhoz, interakcióhoz és együttműködéshez.</t>
  </si>
  <si>
    <t>K13</t>
  </si>
  <si>
    <t>– Képes a más mérnökök által készített műszaki rajzok, dokumentáció olvasására, értelmezésére</t>
  </si>
  <si>
    <t>K14</t>
  </si>
  <si>
    <t>– Képes a műszaki rajz, műszaki dokumentáció alapján a termék elkészítésére, javítására, a termék modellezésére vagy működtetésére.</t>
  </si>
  <si>
    <t>K15</t>
  </si>
  <si>
    <t>– Alkalmas a minőség értékeléséhez kapcsolódó vizsgálatok, teszteket elvégzésére.</t>
  </si>
  <si>
    <t>K16</t>
  </si>
  <si>
    <t>– Értékeli a műszaki szolgáltatásokat, folyamatokat vagy termékeket.</t>
  </si>
  <si>
    <t>K17</t>
  </si>
  <si>
    <t>– Képes analitikus műszaki számítások elvégzésére.</t>
  </si>
  <si>
    <t>K18</t>
  </si>
  <si>
    <t>– Műszaki terveket és rajzokat készít speciális szoftver használatával.</t>
  </si>
  <si>
    <t>K19</t>
  </si>
  <si>
    <t>- Képes a műszaki szakterület ismeretrendszerét alkotó diszciplínák alapfokú analízisére, az összefüggések szintetikus megfogalmazására és adekvát értékelő tevékenységre.</t>
  </si>
  <si>
    <t>K20</t>
  </si>
  <si>
    <t>- Képes a járművek és mobil gépek szakterület legfontosabb elméleteit, eljárásrendjét és az azokkal összefüggő terminológiát a feladatok végrehajtásakor alkalmazni a megfelelő minőségbiztosítási rendszer(ek) figyelembevételével.</t>
  </si>
  <si>
    <t>K21</t>
  </si>
  <si>
    <t>- Alkalmazni tudja a járművek és mobil gépek, valamint rendszereik üzemeltetéséhez és alapszintű tervezéséhez kapcsolódó számítási, modellezési elveket, módszereket, és műszaki előírásokat.</t>
  </si>
  <si>
    <t>K22</t>
  </si>
  <si>
    <t>- Képes értelmezni és jellemezni a járművek és mobil gépek szerkezeti egységeinek, elemeinek felépítését, működését, az alkalmazott rendszerelemek kialakítását és kapcsolatát.</t>
  </si>
  <si>
    <t>K23</t>
  </si>
  <si>
    <t>- Képes alkalmazni a járműrendszerek, illetve a mobil géprendszerek üzemeltetéséhez kapcsolódó műszaki előírásokat, a gépek, gépészeti berendezések beállításának, üzemeltetésének elveit és gazdaságossági összefüggéseit.</t>
  </si>
  <si>
    <t>K24</t>
  </si>
  <si>
    <t>- Képes irányítani, ellenőrizni a szaktechnológiai gyártási és üzemeltetési folyamatokat a minőségbiztosítás és minőségszabályozás elemeit szem előtt tartva.</t>
  </si>
  <si>
    <t>K25</t>
  </si>
  <si>
    <t>- Képes a meghibásodások diagnosztizálására, az elhárítási műveletek kiválasztására.</t>
  </si>
  <si>
    <t>K26</t>
  </si>
  <si>
    <t>- Képes rutin szakmai problémák azonosítására, azok megoldásához szükséges elvi és gyakorlati háttér feltárására, megfogalmazására és (standard műveletek gyakorlati alkalmazásával) megoldására.</t>
  </si>
  <si>
    <t>K27</t>
  </si>
  <si>
    <t>- Képes önálló tanulás megtervezésére, megszervezésére és végzésére.</t>
  </si>
  <si>
    <t>K28</t>
  </si>
  <si>
    <t>- Képes megérteni és használni a járművek és mobil gépek szakterület-jellemző szakirodalmát, számítástechnikai és könyvtári forrásait.</t>
  </si>
  <si>
    <t>K29</t>
  </si>
  <si>
    <t>- Képes a megszerzett informatikai ismereteket a járművek és mobil gépek szakterületén adódó feladatok megoldásában alkalmazni.</t>
  </si>
  <si>
    <t>K30</t>
  </si>
  <si>
    <t>- Képes műszaki rendszerek és folyamatok modellezésére.</t>
  </si>
  <si>
    <t>K31</t>
  </si>
  <si>
    <t>- Képes ismereteit alkotó módon használva munkahelye erőforrásaival hatékonyan gazdálkodni.</t>
  </si>
  <si>
    <t>K32</t>
  </si>
  <si>
    <t>- Munkája során képes alkalmazni és betartatni a biztonságtechnikai, a tűzvédelmi, a munkavédelmi és higiéniai szabályokat, illetve előírásokat.</t>
  </si>
  <si>
    <t>K33</t>
  </si>
  <si>
    <t>- Képes arra, hogy szakterületének megfelelően, szakmailag adekvát módon, szóban és írásban kommunikáljon és prezentáljon anyanyelvén és legalább egy idegen nyelven.</t>
  </si>
  <si>
    <t>K34</t>
  </si>
  <si>
    <t>- Munkája során a feladatokat fontosságuk alapján priorizálja.</t>
  </si>
  <si>
    <t>K35</t>
  </si>
  <si>
    <t>- Jó stressztűrő képességekkel rendelkezik, alkalmazkodik a vállalati szokásrendszerhez és a technikai jellegű, illetve működésbeli változásokhoz.</t>
  </si>
  <si>
    <t>K36</t>
  </si>
  <si>
    <t>– Adatfeldolgozási módszereket alkalmaz. //digitális kompetencia</t>
  </si>
  <si>
    <t>K37</t>
  </si>
  <si>
    <r>
      <t xml:space="preserve">– Adatokat, információkat és digitális tartalmakat böngész, keres és szűr. </t>
    </r>
    <r>
      <rPr>
        <sz val="12"/>
        <color theme="1"/>
        <rFont val="Times New Roman"/>
        <family val="1"/>
        <charset val="238"/>
      </rPr>
      <t>//digitális kompetencia</t>
    </r>
  </si>
  <si>
    <t>K38</t>
  </si>
  <si>
    <r>
      <t xml:space="preserve">– Biztosítja a személyes adatok és a magánélet védelmét. </t>
    </r>
    <r>
      <rPr>
        <sz val="12"/>
        <color theme="1"/>
        <rFont val="Times New Roman"/>
        <family val="1"/>
        <charset val="238"/>
      </rPr>
      <t>//digitális kompetencia</t>
    </r>
  </si>
  <si>
    <t>K39</t>
  </si>
  <si>
    <r>
      <t xml:space="preserve">– Digitális technológiák használatával kommunikál. </t>
    </r>
    <r>
      <rPr>
        <sz val="12"/>
        <color theme="1"/>
        <rFont val="Times New Roman"/>
        <family val="1"/>
        <charset val="238"/>
      </rPr>
      <t>//digitális kompetencia</t>
    </r>
  </si>
  <si>
    <t>K40</t>
  </si>
  <si>
    <r>
      <t xml:space="preserve">– Számítógépes vezérlőrendszereket működtet. </t>
    </r>
    <r>
      <rPr>
        <sz val="12"/>
        <color theme="1"/>
        <rFont val="Times New Roman"/>
        <family val="1"/>
        <charset val="238"/>
      </rPr>
      <t>//digitális kompetencia</t>
    </r>
  </si>
  <si>
    <t>K41</t>
  </si>
  <si>
    <r>
      <t xml:space="preserve">– Számítógéppel támogatott gyártás szoftvert használ. </t>
    </r>
    <r>
      <rPr>
        <sz val="12"/>
        <color theme="1"/>
        <rFont val="Times New Roman"/>
        <family val="1"/>
        <charset val="238"/>
      </rPr>
      <t>//digitális kompetencia</t>
    </r>
  </si>
  <si>
    <t>K42</t>
  </si>
  <si>
    <r>
      <t xml:space="preserve">– Vezérlőrendszereket dolgoz ki. </t>
    </r>
    <r>
      <rPr>
        <sz val="12"/>
        <color theme="1"/>
        <rFont val="Times New Roman"/>
        <family val="1"/>
        <charset val="238"/>
      </rPr>
      <t>//digitális kompetencia</t>
    </r>
  </si>
  <si>
    <t>K43</t>
  </si>
  <si>
    <r>
      <t xml:space="preserve">– Rendszertesztelést végez. </t>
    </r>
    <r>
      <rPr>
        <sz val="12"/>
        <color theme="1"/>
        <rFont val="Times New Roman"/>
        <family val="1"/>
        <charset val="238"/>
      </rPr>
      <t>//digitális kompetencia</t>
    </r>
  </si>
  <si>
    <t>K44</t>
  </si>
  <si>
    <r>
      <t xml:space="preserve">– Modellalapú rendszertervezést végez. </t>
    </r>
    <r>
      <rPr>
        <sz val="12"/>
        <color theme="1"/>
        <rFont val="Times New Roman"/>
        <family val="1"/>
        <charset val="238"/>
      </rPr>
      <t>//digitális kompetencia</t>
    </r>
  </si>
  <si>
    <t>K45</t>
  </si>
  <si>
    <r>
      <t xml:space="preserve">– Számítógéppel támogatott tervezőszoftvert használ. </t>
    </r>
    <r>
      <rPr>
        <sz val="12"/>
        <color theme="1"/>
        <rFont val="Times New Roman"/>
        <family val="1"/>
        <charset val="238"/>
      </rPr>
      <t>//digitális kompetencia</t>
    </r>
  </si>
  <si>
    <r>
      <t>7.2.3.</t>
    </r>
    <r>
      <rPr>
        <b/>
        <sz val="11"/>
        <color theme="1"/>
        <rFont val="Calibri"/>
        <family val="2"/>
        <charset val="238"/>
        <scheme val="minor"/>
      </rPr>
      <t xml:space="preserve"> Attitűd (amennyiben eltér a képzési területi szintleíróktól vagy kiegészíti azt):</t>
    </r>
  </si>
  <si>
    <t>A1</t>
  </si>
  <si>
    <t>– Előmozdítja a demokrácia és a jogállamiság elveinek érvényesülését.</t>
  </si>
  <si>
    <t>A2</t>
  </si>
  <si>
    <t>– Elfogadja a felelősséget és az elszámoltathatóságot saját, illetve a másokra átruházott szakmai döntésekért és fellépésekért.</t>
  </si>
  <si>
    <t>A3</t>
  </si>
  <si>
    <t>– Független és kritikai gondolkodást sajátít el.</t>
  </si>
  <si>
    <t>A4</t>
  </si>
  <si>
    <t>– Többféle lehetőség közül választ.</t>
  </si>
  <si>
    <t>A5</t>
  </si>
  <si>
    <t>– Fejleszti és mások javára fordítja saját készségeit és kompetenciáit, hogy előreléphessen a munka és a magánélet terén.</t>
  </si>
  <si>
    <t>A6</t>
  </si>
  <si>
    <t>– Kihívásokkal szembesülve pozitív hozzáállást és konstruktív megközelítést tanúsít.</t>
  </si>
  <si>
    <t>A7</t>
  </si>
  <si>
    <t xml:space="preserve">– Interkulturális készségekről tesz bizonyságot és tiszteletben tartja saját kulturális értékeit és normáit. </t>
  </si>
  <si>
    <t>A8</t>
  </si>
  <si>
    <t>– Toleranciát és megbecsülést mutat a különféle emberek és kultúrák más és más körülmények között vagy különböző időpontokban és helyeken kialakult különféle értékei és normái iránt.</t>
  </si>
  <si>
    <t>A9</t>
  </si>
  <si>
    <t>– Megváltoztatja a hozzáállását vagy viselkedését annak érdekében, hogy alkalmazkodjon a munkahelyi változásokhoz.</t>
  </si>
  <si>
    <t>A10</t>
  </si>
  <si>
    <t>– Törekszik a célkitűzések elérése minimális idő, erőfeszítés vagy költség felhasználásával.</t>
  </si>
  <si>
    <t>A11</t>
  </si>
  <si>
    <t>– Hatékonyan, rendszeresen és szisztematikusan mérlegeli saját cselekedeteit, teljesítményét és hozzáállását.</t>
  </si>
  <si>
    <t>A12</t>
  </si>
  <si>
    <t>– Elvégzi a szükséges kiigazításokat, szakmai fejlődési lehetőségeket keresve a saját elméleti és gyakorlati ismereteiben megmutatkozó hiányosságok megszüntetésére.</t>
  </si>
  <si>
    <t>A13</t>
  </si>
  <si>
    <t>– Pozitív hozzáállást tanúsít az új és kihívásokkal teli igényekkel szemben, amelyeket csak az egész életen át tartó tanulás révén lehet kielégíteni.</t>
  </si>
  <si>
    <t>A14</t>
  </si>
  <si>
    <t>- Vállalja és hitelesen képviseli szakmája társadalmi szerepét, alapvető viszonyát a világhoz.</t>
  </si>
  <si>
    <t>A15</t>
  </si>
  <si>
    <t>- Felelősséggel vallja és képviseli a járműmérnöki szakma értékrendjét, nyitottan fogadja a szakmailag megalapozott kritikai észrevételeket, tanul belőle és fejlődésére használja fel.</t>
  </si>
  <si>
    <t>A16</t>
  </si>
  <si>
    <t>- Figyelemmel kíséri a szakterülettel kapcsolatos jogszabályi, technikai, technológiai és adminisztrációs változásokat.</t>
  </si>
  <si>
    <t>A17</t>
  </si>
  <si>
    <t>- Nyitott a járművek és mobil gépek szakterületén zajló szakmai, technológiai fejlesztés és innováció megismerésére és elfogadására, hiteles közvetítésére.</t>
  </si>
  <si>
    <t>A18</t>
  </si>
  <si>
    <t>- Törekszik arra, hogy önképzése a járműmérnöki szakterületen folyamatos és szakmai céljaival megegyező legyen.</t>
  </si>
  <si>
    <t>A19</t>
  </si>
  <si>
    <t>- Együttműködő csapatjátékos. Törekszik arra, hogy feladatainak megoldása, döntései a munkatársak véleményének megismerésével, együttműködésben történjen.</t>
  </si>
  <si>
    <t>A20</t>
  </si>
  <si>
    <t>- Komplex megközelítést kívánó, illetve váratlan döntési helyzetekben is a jogszabályok és etikai normák teljes körű figyelembevételével hozza meg döntését.</t>
  </si>
  <si>
    <t>A21</t>
  </si>
  <si>
    <t>- Munkájában elkötelezett az egészség- és környezetvédelem szempontjainak széles körű érvényesítésére.</t>
  </si>
  <si>
    <t>A22</t>
  </si>
  <si>
    <t>- Támogatást nyújt és megoldásokat javasol vezetőinek proaktív módon is.</t>
  </si>
  <si>
    <t>A23</t>
  </si>
  <si>
    <t>- Tanít. Megosztja tapasztalatait munkatársaival, így segítve fejlődésüket.</t>
  </si>
  <si>
    <t>A24</t>
  </si>
  <si>
    <t>- Figyel beosztottjai szakmai fejlődésének előmozdítására, ilyen irányú törekvéseik kezelésére és segítésére.</t>
  </si>
  <si>
    <t>A25</t>
  </si>
  <si>
    <t>- Emocionálisan, interperszonálisan és interkulturálisan érzékeny. Megtalálja a közös hangot velük és motiválja az eltérő társadalmi körülmények közül érkező, eltérő nemű és eltérő nemzetiségű partnereket.</t>
  </si>
  <si>
    <r>
      <t>7.2.4.</t>
    </r>
    <r>
      <rPr>
        <b/>
        <sz val="11"/>
        <color theme="1"/>
        <rFont val="Calibri"/>
        <family val="2"/>
        <charset val="238"/>
        <scheme val="minor"/>
      </rPr>
      <t xml:space="preserve"> Autonómia és felelősség (amennyiben eltér a képzési területi szintleíróktól vagy kiegészíti azt):</t>
    </r>
  </si>
  <si>
    <t>O1</t>
  </si>
  <si>
    <t>– Proaktívan megteszi az első lépést anélkül, hogy megvárná, mások mit mondanak vagy tesznek.</t>
  </si>
  <si>
    <t>O2</t>
  </si>
  <si>
    <t>– Javaslatot tesz a legmegfelelőbb lépések megtételére.</t>
  </si>
  <si>
    <t>O3</t>
  </si>
  <si>
    <t xml:space="preserve">– Elkötelezettséget mutat nehéz és komoly munkát igénylő feladatok elvégzése iránt. </t>
  </si>
  <si>
    <t>O4</t>
  </si>
  <si>
    <t xml:space="preserve">– Érdeklődésétől vagy maga a munka által okozott örömtől ösztönözve külső nyomás hiányában is erőfeszítéseket tesz. </t>
  </si>
  <si>
    <t>O5</t>
  </si>
  <si>
    <t xml:space="preserve">– Ítéleteket alkot és véd meg belső meggyőződés és külső kritériumok alapján. </t>
  </si>
  <si>
    <t>O6</t>
  </si>
  <si>
    <t xml:space="preserve">– Kritikus szemmel értékeli az információk hitelességét és megbízhatóságát, mielőtt azokat felhasználná, vagy másoknak továbbítaná. </t>
  </si>
  <si>
    <t>O7</t>
  </si>
  <si>
    <t>– Moderálási technikákat és módszereket alkalmaz a két vagy több ember közötti megbeszélések levezetésére, ideértve a műhelytalálkozókat, konferenciákat vagy online rendezvényeket is.</t>
  </si>
  <si>
    <t>O8</t>
  </si>
  <si>
    <t>– Úgy irányítja mások viselkedését, hogy meggyőző okot ad nekik a cselekvésre.</t>
  </si>
  <si>
    <t>O9</t>
  </si>
  <si>
    <t>– Magabiztos munkavégzésre képes egy csoporton belül úgy, hogy a csoport minden tagja az egész egység szolgálatában végzi saját részfeladatát.</t>
  </si>
  <si>
    <t>O10</t>
  </si>
  <si>
    <t>– Irányítja a személyes fejlődését.</t>
  </si>
  <si>
    <t>O11</t>
  </si>
  <si>
    <t>– Másokkal folytat kommunikációt azzal a szándékkal, hogy a felek közös megegyezésre jussanak vagy megoldást találjanak, anélkül, hogy szem elől tévesztenék az egyén vagy mások szándékait vagy cél</t>
  </si>
  <si>
    <t>O12</t>
  </si>
  <si>
    <t>- Váratlan döntési helyzetekben is önálló, szakmailag megalapozott döntéseket hoz.</t>
  </si>
  <si>
    <t>O13</t>
  </si>
  <si>
    <t>- Szakmai feladatainak elvégzése során felelősségteljesen együttműködik más (elsődlegesen gazdasági és jogi) szakterület képzett szakembereivel is.</t>
  </si>
  <si>
    <t>O14</t>
  </si>
  <si>
    <t>- Feltárja az alkalmazott technológiák hiányosságait, a folyamatok kockázatait és kezdeményezi az ezeket csökkentő intézkedések megtételét.</t>
  </si>
  <si>
    <t>O15</t>
  </si>
  <si>
    <t>- Tudatában van munkájának és döntéseinek jogi, gazdasági, biztonsági, társadalmi, egészségvédelmi és környezeti következményeivel.</t>
  </si>
  <si>
    <t>O16</t>
  </si>
  <si>
    <t>- Munkahelyi vezetőjének útmutatása alapján irányítja a rábízott személyi állomány munkavégzését, felügyeli a gépek, berendezések üzemeltetését.</t>
  </si>
  <si>
    <t>O17</t>
  </si>
  <si>
    <t>- Támogató szemléletű, visszajelzést ad, értékeli a beosztottak munkavégzésének hatékonyságát, eredményességét és biztonságosságát.</t>
  </si>
  <si>
    <r>
      <t xml:space="preserve">8.2.4. </t>
    </r>
    <r>
      <rPr>
        <b/>
        <sz val="11"/>
        <color theme="1"/>
        <rFont val="Calibri"/>
        <family val="2"/>
        <charset val="238"/>
        <scheme val="minor"/>
      </rPr>
      <t xml:space="preserve">Digitális kompetenciák: </t>
    </r>
  </si>
  <si>
    <t>S1</t>
  </si>
  <si>
    <t>Szimbolikus matematikai, differenciálegyenleteket numerikusan megoldó, műszaki szimulációs modellező (többféle komplexitással), 3D tervező, mérési adatgyűjtő és jelfeldolgozó szoftverek használata, valamint a „Fuzzy” logika, a MI (Mesterséges Inteligencia), és a Neurális hálók gyakorlati alapismereteit elsajátítani segítő programok megismerése.</t>
  </si>
  <si>
    <t>S2</t>
  </si>
  <si>
    <t>SIL (Software in the Loop), HIL (Hardware in the Loop) és MIL (Model in the Loop) elméleti és gyakorlati ismeretek, az egyes specializációk szükségletei szerint.</t>
  </si>
  <si>
    <r>
      <t>8.2.5</t>
    </r>
    <r>
      <rPr>
        <sz val="12"/>
        <color theme="1"/>
        <rFont val="Times New Roman"/>
        <family val="1"/>
        <charset val="238"/>
      </rPr>
      <t xml:space="preserve">. </t>
    </r>
    <r>
      <rPr>
        <b/>
        <sz val="11"/>
        <color theme="1"/>
        <rFont val="Times New Roman"/>
        <family val="1"/>
        <charset val="238"/>
      </rPr>
      <t xml:space="preserve">Egyéb: </t>
    </r>
  </si>
  <si>
    <t>S3</t>
  </si>
  <si>
    <t>Agilis munkamódszerek ismerete</t>
  </si>
  <si>
    <t>- Különböző összetett feladatokhoz IKT-rendszereket választ ki és használ úgy, hogy azok sokféle igényt elégítsenek ki.</t>
  </si>
  <si>
    <t>- IKT-erőforrásokat választ ki és használ a kapcsolódó feladatok megoldásához.</t>
  </si>
  <si>
    <t>- Alkalmazkodik az új technológiához; érti a rendszerek működését.</t>
  </si>
  <si>
    <t>- Olyan kommunikációs technikákat alkalmaz, amelyek lehetővé teszik a partnerek számára, hogy jobban megértsék egymást, és pontosan kommunikáljanak az üzenetek továbbítása során.</t>
  </si>
  <si>
    <t>- Használja a rendelkezésre álló, az üzleti vagy szervezeti döntéshozatal támogatására szolgáló IKT-rendszereket.</t>
  </si>
  <si>
    <t>- Számítógépeket, számítógépes hálózatokat és egyéb információs technológiákat és berendezéseket alkalmaz adatok tárolására, lekérésére, továbbítására és szerkesztésére üzleti vagy vállalati összefüggésben.</t>
  </si>
  <si>
    <t>- A közlekedésmérnöki tudomány az általános mérnöki tudományok alterülete, amely mérnöki módszereket alkalmaz a személyek és áruk biztonságos és hatékony forgalmának kialakítására, beleértve a járdákon zajló közlekedést, a közlekedési lámpákat és a kerékpárutakat.</t>
  </si>
  <si>
    <t>- Konkrét célokat és terveket dolgoz ki a priorizálásra, a szervezésre és a munka elvégzésére vonatkozóan.</t>
  </si>
  <si>
    <t>- Megoldja a tervezés, a prioritások meghatározása, a szervezés, az intézkedés irányítása/elősegítése és a teljesítmény értékelése során felmerülő problémákat. Szisztematikus információgyűjtési, -elemzési és -összegzési folyamatokat alkalmaz a jelenlegi gyakorlat értékelésére és a gyakorlattal kapcsolatos új értelmezések kialakítására.</t>
  </si>
  <si>
    <t>- Egy projekt sikerét, vagy a szervezet működését potenciálisan veszélyeztető tényezők azonosítása és felmérése. Ezek hatásának elkerülését vagy minimalizálását célzó eljárások végrehajtása.</t>
  </si>
  <si>
    <t>- A logika és az érvelés mentén gondolkodik, hogy azonosítsa az alternatív megoldások, következtetések vagy megközelítések erősségeit és gyengeségeit.</t>
  </si>
  <si>
    <t>- A mindennapi munka során használni tudja a térinformatikai technológiákat, amelyek magukban foglalják a GPS-t (globális helymeghatározó rendszerek), a GIS-t (földrajzi információs rendszerek) és az RS-t (távoli érzékelés).</t>
  </si>
  <si>
    <t>- Magabiztosan dolgozik egy általános közlekedési szolgáltató csapatban, amelyben mindenki a saját felelősségi körén belül tevékenykedik egy olyan közös cél elérése érdekében, mint például az ügyfelekkel való helyes interakció, a közlekedésbiztonság és a jármű karbantartása.</t>
  </si>
  <si>
    <t>- Kezeli a változó üzemeltetési igényeket; hatékony megoldásokat nyújt.</t>
  </si>
  <si>
    <t>- A közlekedéstervezéssel, -kezeléssel, -üzemeltetéssel és műszaki tervezéssel foglalkozó közlekedési tanulmányokból származó adatok értelmezése.</t>
  </si>
  <si>
    <t>- Az általános mérnöki munka alterülete, amely a személyek és áruk biztonságos, hatékony, kényelmes, gazdaságos és környezetbarát módon történő szállításának működtetését és irányítását tervezi, valósítja meg és tanulmányozása.</t>
  </si>
  <si>
    <t>- Új elképzeléseket alakít ki vagy a meglévőket egyesíti újszerű megoldások kidolgozása érdekében.</t>
  </si>
  <si>
    <r>
      <t>7.2.3.</t>
    </r>
    <r>
      <rPr>
        <b/>
        <sz val="11"/>
        <color theme="1"/>
        <rFont val="Calibri"/>
        <family val="2"/>
        <charset val="238"/>
        <scheme val="minor"/>
      </rPr>
      <t xml:space="preserve"> Attitűd:</t>
    </r>
  </si>
  <si>
    <t>- Az aktuális projektre való összpontosítás, minden pillanatban. Szervezés, időmenedzsment, ütemterv készítés és határidők tartása.</t>
  </si>
  <si>
    <t>- Megváltoztatja a helyzetek megközelítését az emberek igényeinek és hangulatának vagy a trendek váratlan és hirtelen megváltozása alapján; stratégiát vált, improvizál és természetesen alkalmazkodik az ilyen körülményekhez.</t>
  </si>
  <si>
    <t>- Szimpóziumokon, nemzetközi szakértői konferenciákon és kongresszusokon vesz részt, amely a kutatási projekteket, módszereket és eredményeket ismerteti, és információkat gyűjt a tudományos kutatás fejleményeiről.</t>
  </si>
  <si>
    <t>- Kapcsolatot alakít ki mérnökökkel, geológusokkal, hidrológusokkal, hidrogeológusokkal és más iparági szakemberekkel.</t>
  </si>
  <si>
    <t>- Stresszes helyzetekben, mint például az ütemtervben az utolsó percekben eszközölt változtatások és a pénzügyi korlátozások, végez munkát.</t>
  </si>
  <si>
    <t>- Kommunikál az ügyfelekkel és a szolgáltatókkal késés esetén, valamint intézkedéseket tesz a megoldások biztosítására. Döntéseket hoz és proaktívan dolgozik az operatív problémák elkerülése érdekében. </t>
  </si>
  <si>
    <t>- Élénk érdeklődést mutat az újdonság iránt, nyitott a tapasztalat iránt, érdekes témákat és területeket talál, aktívan felfedez új területeket.</t>
  </si>
  <si>
    <t>- Magabiztos munkavégzés egy csoporton belül úgy, hogy a csoport minden tagja az egész egység szolgálatában végzi saját részfeladatát.</t>
  </si>
  <si>
    <t>- Pozitív hozzáállást tanúsít az új és kihívásokkal teli igényekkel szemben, amelyeket csak az egész életen át tartó tanulás révén lehet kielégíteni.</t>
  </si>
  <si>
    <r>
      <t>7.2.4.</t>
    </r>
    <r>
      <rPr>
        <b/>
        <sz val="11"/>
        <color theme="1"/>
        <rFont val="Calibri"/>
        <family val="2"/>
        <charset val="238"/>
        <scheme val="minor"/>
      </rPr>
      <t xml:space="preserve"> Autonómia és felelősség:</t>
    </r>
  </si>
  <si>
    <t>– Másokkal folytat kommunikációt azzal a szándékkal, hogy a felek közös megegyezésre jussanak vagy megoldást találjanak, anélkül, hogy szem elől tévesztenék az egyén vagy mások szándékait vagy céljait</t>
  </si>
  <si>
    <t>- Kommunikál a résztvevőkkel az Európai Unió több, mint egy nyelvén; krízist kezel az irányvonalak követésével, és felismeri a helyes viselkedés fontosságát a krízishelyzetek közben.</t>
  </si>
  <si>
    <t>- A munkahelyen magas stresszel járó helyzeteket kezel és old meg a megfelelő eljárások követésével, nyugodt és hatékony kommunikáció segítségével, és a döntések megfontolt meghozatalával.</t>
  </si>
  <si>
    <t>- Felelősséget vállal a közlekedési szolgáltatások nyújtásának javítására vonatkozó új módszerek tervezéséért és végrehajtásáért annak érdekében, hogy a lehető legjobb ügyfélélményt lehessen biztosítani.</t>
  </si>
  <si>
    <t>- Innovatív ötleteken dolgozik a digitális technológiák és adatkezelés integrációján alapuló közlekedési megoldások kidolgozása érdekében, valamint előmozdítja a személyes tulajdonban lévő közlekedésről az igény szerinti és megosztott mobilitási szolgáltatásokra való áttérést.</t>
  </si>
  <si>
    <t>- Digitális eszközöket és technológiákat használ együttműködési folyamatokhoz, valamint az erőforrások és az ismeretek társépítéséhez és közös létrehozásához.</t>
  </si>
  <si>
    <t>- A célkitűzések elérése minimális idő, erőfeszítés vagy költség felhasználásával.</t>
  </si>
  <si>
    <t>O18</t>
  </si>
  <si>
    <t>- Sajátos munkamódszert alkalmaz a tevékenységei végrehajtására kis mértékű felügyelet mellett vagy anélkül, munkája során pedig csak saját magától függ.</t>
  </si>
  <si>
    <t xml:space="preserve">8.2.4. Digitális kompetenciák (ami a törzskompetenciákon kívül kell, szakspecifikusan): </t>
  </si>
  <si>
    <t>A szakon sikeresen végző hallgatók legalább egy számítógépes tervezőrendszert ismernek.</t>
  </si>
  <si>
    <t xml:space="preserve">7.2.1. Tudás: </t>
  </si>
  <si>
    <r>
      <t>- Az ellátási láncon belüli árumozgás, a nyersanyagok mozgatása és tárolása, a félkész termékek készletezése, valamint a késztermékek származási helyről a fogyasztási pontra való szállításszervezési módszereinek ismerete. [</t>
    </r>
    <r>
      <rPr>
        <i/>
        <sz val="11"/>
        <color theme="1"/>
        <rFont val="Calibri"/>
        <family val="2"/>
        <charset val="238"/>
        <scheme val="minor"/>
      </rPr>
      <t>ellátási lánc szervezése</t>
    </r>
    <r>
      <rPr>
        <sz val="11"/>
        <color theme="1"/>
        <rFont val="Calibri"/>
        <family val="2"/>
        <charset val="238"/>
        <scheme val="minor"/>
      </rPr>
      <t>]</t>
    </r>
  </si>
  <si>
    <r>
      <t>- Ismeri, hogy az ellátási lánc fejlesztése hogyan befolyásolja a vállalat nyereségét. Képes alkalmazni azokat az eljárásokat, amelyek a legtöbb nyereség generálása során a leghatékonyabban racionalizálják az ellátási láncot. [</t>
    </r>
    <r>
      <rPr>
        <i/>
        <sz val="11"/>
        <color theme="1"/>
        <rFont val="Calibri"/>
        <family val="2"/>
        <charset val="238"/>
        <scheme val="minor"/>
      </rPr>
      <t>az ellátási lánc fejlesztése és a nyereség közötti kapcsolat</t>
    </r>
    <r>
      <rPr>
        <sz val="11"/>
        <color theme="1"/>
        <rFont val="Calibri"/>
        <family val="2"/>
        <charset val="238"/>
        <scheme val="minor"/>
      </rPr>
      <t>]</t>
    </r>
  </si>
  <si>
    <r>
      <t>- A környezetbarát logisztika ismerete, amely során jelentős erőfeszítéseket tesznek a logisztikai tevékenységek ökológiai hatásának minimalizálása érdekében. [</t>
    </r>
    <r>
      <rPr>
        <i/>
        <sz val="11"/>
        <color theme="1"/>
        <rFont val="Calibri"/>
        <family val="2"/>
        <charset val="238"/>
        <scheme val="minor"/>
      </rPr>
      <t>környezetbarát logisztika</t>
    </r>
    <r>
      <rPr>
        <sz val="11"/>
        <color theme="1"/>
        <rFont val="Calibri"/>
        <family val="2"/>
        <charset val="238"/>
        <scheme val="minor"/>
      </rPr>
      <t>]</t>
    </r>
  </si>
  <si>
    <r>
      <t>- Ismeri az aktuális anyagmozgató gépek működését, valamint azok megválasztási módszereit, továbbá jártas a jellegzetes anyagmozgató géprendszerek kialakításában. [</t>
    </r>
    <r>
      <rPr>
        <i/>
        <sz val="11"/>
        <color theme="1"/>
        <rFont val="Calibri"/>
        <family val="2"/>
        <charset val="238"/>
        <scheme val="minor"/>
      </rPr>
      <t>rendszerszintű gondolkodás</t>
    </r>
    <r>
      <rPr>
        <sz val="11"/>
        <color theme="1"/>
        <rFont val="Calibri"/>
        <family val="2"/>
        <charset val="238"/>
        <scheme val="minor"/>
      </rPr>
      <t>]</t>
    </r>
  </si>
  <si>
    <r>
      <t>- Ismeri a csomagolás funkcióit és szerepét a modern társadalomban, a csomagolási ellátási lánc szerkezetét, szereplőit, valamint a csomagolás és a marketing közötti kapcsolatokat. [</t>
    </r>
    <r>
      <rPr>
        <i/>
        <sz val="11"/>
        <color theme="1"/>
        <rFont val="Calibri"/>
        <family val="2"/>
        <charset val="238"/>
        <scheme val="minor"/>
      </rPr>
      <t>csomagolási funkciók</t>
    </r>
    <r>
      <rPr>
        <sz val="11"/>
        <color theme="1"/>
        <rFont val="Calibri"/>
        <family val="2"/>
        <charset val="238"/>
        <scheme val="minor"/>
      </rPr>
      <t>]</t>
    </r>
  </si>
  <si>
    <r>
      <t>- A szállítás különböző módjainak – például a közúti, a légi, a folyami, a tengeri vagy az intermodális árufuvarozási módszerek – ismerete. Egy adott módszerre való szakosodás és e módszer részleteinek és eljárásainak mélyebb ismerete. [</t>
    </r>
    <r>
      <rPr>
        <i/>
        <sz val="11"/>
        <color theme="1"/>
        <rFont val="Calibri"/>
        <family val="2"/>
        <charset val="238"/>
        <scheme val="minor"/>
      </rPr>
      <t>árufuvarozási módszerek</t>
    </r>
    <r>
      <rPr>
        <sz val="11"/>
        <color theme="1"/>
        <rFont val="Calibri"/>
        <family val="2"/>
        <charset val="238"/>
        <scheme val="minor"/>
      </rPr>
      <t>]</t>
    </r>
  </si>
  <si>
    <r>
      <t>- A logisztika és a multimodális közlekedés ismerete az áruk vagy személyek mozgásának tervezése és ellenőrzése, valamint a kapcsolódó logisztikai támogató tevékenységek tekintetében. [</t>
    </r>
    <r>
      <rPr>
        <i/>
        <sz val="11"/>
        <color theme="1"/>
        <rFont val="Calibri"/>
        <family val="2"/>
        <charset val="238"/>
        <scheme val="minor"/>
      </rPr>
      <t>multimodális szállítási logisztika</t>
    </r>
    <r>
      <rPr>
        <sz val="11"/>
        <color theme="1"/>
        <rFont val="Calibri"/>
        <family val="2"/>
        <charset val="238"/>
        <scheme val="minor"/>
      </rPr>
      <t>]</t>
    </r>
  </si>
  <si>
    <r>
      <t>- A vonatkozó előírások és jogszabályok ismerete, amelyek a nemzeti vagy külföldi rakományok vagy utasok különböző országokból és országokba vízi vagy légi járműveken történő szállítására vonatkoznak. [</t>
    </r>
    <r>
      <rPr>
        <i/>
        <sz val="11"/>
        <color theme="1"/>
        <rFont val="Calibri"/>
        <family val="2"/>
        <charset val="238"/>
        <scheme val="minor"/>
      </rPr>
      <t>nemzetközi szállítás szabályozása</t>
    </r>
    <r>
      <rPr>
        <sz val="11"/>
        <color theme="1"/>
        <rFont val="Calibri"/>
        <family val="2"/>
        <charset val="238"/>
        <scheme val="minor"/>
      </rPr>
      <t>]</t>
    </r>
  </si>
  <si>
    <r>
      <t>- Ismeri az általános fizikai tevékenységeket a raktárban, például a járművek be- és kirakodását, a be- és kitárolást, a komissiózást és az ezek támogatásához szükséges anyagmozgató berendezések működését, illetve ismeri ezek helyes megválasztásának és üzemeltetésének módszereit. [</t>
    </r>
    <r>
      <rPr>
        <i/>
        <sz val="11"/>
        <color theme="1"/>
        <rFont val="Calibri"/>
        <family val="2"/>
        <charset val="238"/>
        <scheme val="minor"/>
      </rPr>
      <t>anyagmozgató berendezések működtetése</t>
    </r>
    <r>
      <rPr>
        <sz val="11"/>
        <color theme="1"/>
        <rFont val="Calibri"/>
        <family val="2"/>
        <charset val="238"/>
        <scheme val="minor"/>
      </rPr>
      <t>]</t>
    </r>
  </si>
  <si>
    <r>
      <t>- Ismeri a vállalat készleteinek elemzésére, kiszámítására és értékelésére alkalmazható módszereket, matematikai algoritmusokat a különböző változókra vonatkozó értékek meghatározásához. [</t>
    </r>
    <r>
      <rPr>
        <i/>
        <sz val="11"/>
        <color theme="1"/>
        <rFont val="Calibri"/>
        <family val="2"/>
        <charset val="238"/>
        <scheme val="minor"/>
      </rPr>
      <t>készletértékelés megvalósítása</t>
    </r>
    <r>
      <rPr>
        <sz val="11"/>
        <color theme="1"/>
        <rFont val="Calibri"/>
        <family val="2"/>
        <charset val="238"/>
        <scheme val="minor"/>
      </rPr>
      <t>]</t>
    </r>
  </si>
  <si>
    <r>
      <t>- Ismeri a termelési és összeszerelési lépések meghatározásának és ütemezésének módszereit. A munkaerő és a szükséges eszközök és berendezés igények ergonómiai szempontokat figyelembe vevő megtervezési módszereit. [</t>
    </r>
    <r>
      <rPr>
        <i/>
        <sz val="11"/>
        <color theme="1"/>
        <rFont val="Calibri"/>
        <family val="2"/>
        <charset val="238"/>
        <scheme val="minor"/>
      </rPr>
      <t>gyártási eljárások tervezése</t>
    </r>
    <r>
      <rPr>
        <sz val="11"/>
        <color theme="1"/>
        <rFont val="Calibri"/>
        <family val="2"/>
        <charset val="238"/>
        <scheme val="minor"/>
      </rPr>
      <t>]</t>
    </r>
  </si>
  <si>
    <r>
      <t>- Ismer olyan technológiákat, amelyek a folyamatot, a rendszert vagy a készüléket szabályozó rendszerek alkalmazása révén automatikus működésre bírják. [</t>
    </r>
    <r>
      <rPr>
        <i/>
        <sz val="11"/>
        <color theme="1"/>
        <rFont val="Calibri"/>
        <family val="2"/>
        <charset val="238"/>
        <scheme val="minor"/>
      </rPr>
      <t>automatizálástechnológia</t>
    </r>
    <r>
      <rPr>
        <sz val="11"/>
        <color theme="1"/>
        <rFont val="Calibri"/>
        <family val="2"/>
        <charset val="238"/>
        <scheme val="minor"/>
      </rPr>
      <t>]</t>
    </r>
  </si>
  <si>
    <t>– Ismeri a „dolgok internete” fogalomkört. //digitális kompetencia</t>
  </si>
  <si>
    <t>7.2.2. Képesség:</t>
  </si>
  <si>
    <r>
      <t>- Koordinálja a termék életciklusával kapcsolatos logisztikai műveleteket, például a termékek vagy források elosztását, szállítását és végleges ártalmatlanítását. [</t>
    </r>
    <r>
      <rPr>
        <i/>
        <sz val="11"/>
        <color theme="1"/>
        <rFont val="Calibri"/>
        <family val="2"/>
        <charset val="238"/>
        <scheme val="minor"/>
      </rPr>
      <t>termék életciklusokkal kapcsolatos logisztikai funkciókat irányít</t>
    </r>
    <r>
      <rPr>
        <sz val="11"/>
        <color theme="1"/>
        <rFont val="Calibri"/>
        <family val="2"/>
        <charset val="238"/>
        <scheme val="minor"/>
      </rPr>
      <t>]</t>
    </r>
  </si>
  <si>
    <r>
      <t>- Felbecsüli a lehetséges logisztikai változások pénzügyi hatásait, például a szállítási módok, termékkeverékek vagy -mennyiségek, szállítmányozók és termékszállítási eszközök hatásait. [</t>
    </r>
    <r>
      <rPr>
        <i/>
        <sz val="11"/>
        <color theme="1"/>
        <rFont val="Calibri"/>
        <family val="2"/>
        <charset val="238"/>
        <scheme val="minor"/>
      </rPr>
      <t>logisztikai változásokat elemez</t>
    </r>
    <r>
      <rPr>
        <sz val="11"/>
        <color theme="1"/>
        <rFont val="Calibri"/>
        <family val="2"/>
        <charset val="238"/>
        <scheme val="minor"/>
      </rPr>
      <t>]</t>
    </r>
  </si>
  <si>
    <r>
      <t>- Meghatározza egy adott munkafolyamatot, annak erőforrásigényét, különféle eszközök, például folyamatszimulációs szoftverek, folyamatábrák és méretarányos modellek alkalmazásával. [</t>
    </r>
    <r>
      <rPr>
        <i/>
        <sz val="11"/>
        <color theme="1"/>
        <rFont val="Calibri"/>
        <family val="2"/>
        <charset val="238"/>
        <scheme val="minor"/>
      </rPr>
      <t>folyamattervet készít</t>
    </r>
    <r>
      <rPr>
        <sz val="11"/>
        <color theme="1"/>
        <rFont val="Calibri"/>
        <family val="2"/>
        <charset val="238"/>
        <scheme val="minor"/>
      </rPr>
      <t>]</t>
    </r>
  </si>
  <si>
    <r>
      <t>- Felügyeli a munkavállalók által végzett csomagolási műveleteket a gyártási követelmények betartása érdekében. A megfelelő és biztonságos szállítás érdekében ellenőrzi a termékek megfelelő csomagolását, például a címkézést és a dátumkódot. [</t>
    </r>
    <r>
      <rPr>
        <i/>
        <sz val="11"/>
        <color theme="1"/>
        <rFont val="Calibri"/>
        <family val="2"/>
        <charset val="238"/>
        <scheme val="minor"/>
      </rPr>
      <t>felügyeli a csomagolási műveleteket</t>
    </r>
    <r>
      <rPr>
        <sz val="11"/>
        <color theme="1"/>
        <rFont val="Calibri"/>
        <family val="2"/>
        <charset val="238"/>
        <scheme val="minor"/>
      </rPr>
      <t>]</t>
    </r>
  </si>
  <si>
    <r>
      <t>- Lehatárolja a vizsgált logisztikai folyamatot, valamint meghatározza a feladatok ellátásához szükséges anyagmozgató gépeket és berendezéseket, valamint az ezek működtetési stratégiáit.[</t>
    </r>
    <r>
      <rPr>
        <i/>
        <sz val="11"/>
        <color theme="1"/>
        <rFont val="Calibri"/>
        <family val="2"/>
        <charset val="238"/>
        <scheme val="minor"/>
      </rPr>
      <t>munkafolyamatokat irányít; folyamatokat kezel; erőforrásokat kezel</t>
    </r>
    <r>
      <rPr>
        <sz val="11"/>
        <color theme="1"/>
        <rFont val="Calibri"/>
        <family val="2"/>
        <charset val="238"/>
        <scheme val="minor"/>
      </rPr>
      <t>]</t>
    </r>
  </si>
  <si>
    <r>
      <t>- Megszervezi azt a szállítási rendszert, amelyen keresztül a termék elszállítható a vevőknek, illetve amelyen keresztül a terméket beszerzi a szállítótól, beleértve a vámügyeket is. [</t>
    </r>
    <r>
      <rPr>
        <i/>
        <sz val="11"/>
        <color theme="1"/>
        <rFont val="Calibri"/>
        <family val="2"/>
        <charset val="238"/>
        <scheme val="minor"/>
      </rPr>
      <t>fuvarozásszervezést végez</t>
    </r>
    <r>
      <rPr>
        <sz val="11"/>
        <color theme="1"/>
        <rFont val="Calibri"/>
        <family val="2"/>
        <charset val="238"/>
        <scheme val="minor"/>
      </rPr>
      <t>]</t>
    </r>
  </si>
  <si>
    <r>
      <t>- Kezeli a raktárak és a raktárszemélyzet szervezését és formai kialakítását; meghozza a maximális biztonság és a kockázatmegelőzés biztosítása érdekében szükséges intézkedéseket. [</t>
    </r>
    <r>
      <rPr>
        <i/>
        <sz val="11"/>
        <color theme="1"/>
        <rFont val="Calibri"/>
        <family val="2"/>
        <charset val="238"/>
        <scheme val="minor"/>
      </rPr>
      <t>megszervezi a raktár üzemeltetését</t>
    </r>
    <r>
      <rPr>
        <sz val="11"/>
        <color theme="1"/>
        <rFont val="Calibri"/>
        <family val="2"/>
        <charset val="238"/>
        <scheme val="minor"/>
      </rPr>
      <t>]</t>
    </r>
  </si>
  <si>
    <r>
      <t>- Szervezi és irányítja a raktári operációt az áruk beérkezésétől a kiszállításig, illetve a hozzá kapcsolódó anyagmozgatási műveleteket, illetve követi a terveket az ellátási lánc hatékonyságának maximalizálása érdekében. [</t>
    </r>
    <r>
      <rPr>
        <i/>
        <sz val="11"/>
        <color theme="1"/>
        <rFont val="Calibri"/>
        <family val="2"/>
        <charset val="238"/>
        <scheme val="minor"/>
      </rPr>
      <t>irányítja a raktárműveleteket</t>
    </r>
    <r>
      <rPr>
        <sz val="11"/>
        <color theme="1"/>
        <rFont val="Calibri"/>
        <family val="2"/>
        <charset val="238"/>
        <scheme val="minor"/>
      </rPr>
      <t>]</t>
    </r>
  </si>
  <si>
    <r>
      <t>- Felügyeli a raktározási tevékenységeket, például az áruátvételt, a betárolást, tárolást, komissiózást, valamint különböző áruk összekészítési és kiszállítási munkafolyamatait. [</t>
    </r>
    <r>
      <rPr>
        <i/>
        <sz val="11"/>
        <color theme="1"/>
        <rFont val="Calibri"/>
        <family val="2"/>
        <charset val="238"/>
        <scheme val="minor"/>
      </rPr>
      <t>felügyeli a hozzáadott értéket előállító raktári tevékenységeket</t>
    </r>
    <r>
      <rPr>
        <sz val="11"/>
        <color theme="1"/>
        <rFont val="Calibri"/>
        <family val="2"/>
        <charset val="238"/>
        <scheme val="minor"/>
      </rPr>
      <t>]</t>
    </r>
  </si>
  <si>
    <r>
      <t>- Meghatározza a készlet optimális mennyiségét és a rendelések ütemezését annak érdekében, hogy összhangba hozza azt az értékesítési és a termelési kapacitással. [</t>
    </r>
    <r>
      <rPr>
        <i/>
        <sz val="11"/>
        <color theme="1"/>
        <rFont val="Calibri"/>
        <family val="2"/>
        <charset val="238"/>
        <scheme val="minor"/>
      </rPr>
      <t>készlettervezést végez</t>
    </r>
    <r>
      <rPr>
        <sz val="11"/>
        <color theme="1"/>
        <rFont val="Calibri"/>
        <family val="2"/>
        <charset val="238"/>
        <scheme val="minor"/>
      </rPr>
      <t>]</t>
    </r>
  </si>
  <si>
    <r>
      <t>- Speciális technikákat és módszertanokat használatál a szervezet üzleti folyamatainak adatszükségletének elemzésére, és ezen adatok modelljeinek, például fogalmi, logikai és fizikai modellek készítéséhez. [</t>
    </r>
    <r>
      <rPr>
        <i/>
        <sz val="11"/>
        <color theme="1"/>
        <rFont val="Calibri"/>
        <family val="2"/>
        <charset val="238"/>
        <scheme val="minor"/>
      </rPr>
      <t>adatmodelleket készít</t>
    </r>
    <r>
      <rPr>
        <sz val="11"/>
        <color theme="1"/>
        <rFont val="Calibri"/>
        <family val="2"/>
        <charset val="238"/>
        <scheme val="minor"/>
      </rPr>
      <t>]</t>
    </r>
  </si>
  <si>
    <r>
      <t>- Naprakészen követi az ipari folyamatokat érintő digitális újításokat. Versenyképes és nyereséges üzleti modellekre törekedve beépíti ezeket az átalakításokat a vállalat folyamataiba. [</t>
    </r>
    <r>
      <rPr>
        <i/>
        <sz val="11"/>
        <color theme="1"/>
        <rFont val="Calibri"/>
        <family val="2"/>
        <charset val="238"/>
        <scheme val="minor"/>
      </rPr>
      <t>tartja a lépést az ipari folyamatok digitális átalakulásával</t>
    </r>
    <r>
      <rPr>
        <sz val="11"/>
        <color theme="1"/>
        <rFont val="Calibri"/>
        <family val="2"/>
        <charset val="238"/>
        <scheme val="minor"/>
      </rPr>
      <t>]</t>
    </r>
  </si>
  <si>
    <t>– Adatokat, információkat és digitális tartalmakat böngész, keres és szűr. //digitális kompetencia</t>
  </si>
  <si>
    <t>– Biztosítja a személyes adatok és a magánélet védelmét. //digitális kompetencia</t>
  </si>
  <si>
    <t>– Digitális technológiák használatával kommunikál. //digitális kompetencia</t>
  </si>
  <si>
    <t>– Számítógépes vezérlőrendszereket működtet. //digitális kompetencia</t>
  </si>
  <si>
    <t>– Számítógéppel támogatott gyártás szoftvert használ. //digitális kompetencia</t>
  </si>
  <si>
    <t>– Vezérlőrendszereket dolgoz ki. //digitális kompetencia</t>
  </si>
  <si>
    <t>– Rendszertesztelést végez. //digitális kompetencia</t>
  </si>
  <si>
    <t>– Modellalapú rendszertervezést végez. //digitális kompetencia</t>
  </si>
  <si>
    <t>– Számítógéppel támogatott tervezőszoftvert használ. //digitális kompetencia</t>
  </si>
  <si>
    <t xml:space="preserve">7.2.3. Attitűd: </t>
  </si>
  <si>
    <r>
      <t>- Élénk érdeklődést mutat az újdonság iránt, nyitott a tapasztalat iránt, érdekes témákat és területeket talál, aktívan felfedez új területeket. [</t>
    </r>
    <r>
      <rPr>
        <i/>
        <sz val="11"/>
        <color theme="1"/>
        <rFont val="Calibri"/>
        <family val="2"/>
        <charset val="238"/>
        <scheme val="minor"/>
      </rPr>
      <t>érdeklődő</t>
    </r>
    <r>
      <rPr>
        <sz val="11"/>
        <color theme="1"/>
        <rFont val="Calibri"/>
        <family val="2"/>
        <charset val="238"/>
        <scheme val="minor"/>
      </rPr>
      <t>]</t>
    </r>
  </si>
  <si>
    <r>
      <t>- Pozitív hozzáállást tanúsít az új és kihívásokkal teli igényekkel szemben, amelyeket csak az egész életen át tartó tanulás révén lehet kielégíteni. [</t>
    </r>
    <r>
      <rPr>
        <i/>
        <sz val="11"/>
        <color theme="1"/>
        <rFont val="Calibri"/>
        <family val="2"/>
        <charset val="238"/>
        <scheme val="minor"/>
      </rPr>
      <t>kész tanulni</t>
    </r>
    <r>
      <rPr>
        <sz val="11"/>
        <color theme="1"/>
        <rFont val="Calibri"/>
        <family val="2"/>
        <charset val="238"/>
        <scheme val="minor"/>
      </rPr>
      <t>]</t>
    </r>
  </si>
  <si>
    <r>
      <t>- Különféle észlelési csatornákat, tanulási stílusokat, stratégiákat és módszereket alkalmaz az ismeretek, know-how-k, készségek és kompetenciák megszerzésére. [</t>
    </r>
    <r>
      <rPr>
        <i/>
        <sz val="11"/>
        <color theme="1"/>
        <rFont val="Calibri"/>
        <family val="2"/>
        <charset val="238"/>
        <scheme val="minor"/>
      </rPr>
      <t>tanulási stratégiákat alkalmaz</t>
    </r>
    <r>
      <rPr>
        <sz val="11"/>
        <color theme="1"/>
        <rFont val="Calibri"/>
        <family val="2"/>
        <charset val="238"/>
        <scheme val="minor"/>
      </rPr>
      <t>]</t>
    </r>
  </si>
  <si>
    <r>
      <t>- Figyelemmel kíséri a logisztikával kapcsolatos jogszabályi, technikai, technológiai és adminisztrációs változásokat. [</t>
    </r>
    <r>
      <rPr>
        <i/>
        <sz val="11"/>
        <color theme="1"/>
        <rFont val="Calibri"/>
        <family val="2"/>
        <charset val="238"/>
        <scheme val="minor"/>
      </rPr>
      <t>elemezi a jogi szabályozást; eleget tesz a műszaki követelményeknek</t>
    </r>
    <r>
      <rPr>
        <sz val="11"/>
        <color theme="1"/>
        <rFont val="Calibri"/>
        <family val="2"/>
        <charset val="238"/>
        <scheme val="minor"/>
      </rPr>
      <t>]</t>
    </r>
  </si>
  <si>
    <r>
      <t>- Kapcsolatot létesít olyan szervezetek vagy egyének között, akik számára az a két fél közötti tartós pozitív együttműködés elősegítése érdekében előnyös lehet. A logisztika szakmai területén kapcsolatot ápol hazai és nemzetközi egyetemekkel és/vagy fejlesztő intézetekkel és/vagy vezető vállalatokkal. [</t>
    </r>
    <r>
      <rPr>
        <i/>
        <sz val="11"/>
        <color theme="1"/>
        <rFont val="Calibri"/>
        <family val="2"/>
        <charset val="238"/>
        <scheme val="minor"/>
      </rPr>
      <t>együttműködéseket hoz létre</t>
    </r>
    <r>
      <rPr>
        <sz val="11"/>
        <color theme="1"/>
        <rFont val="Calibri"/>
        <family val="2"/>
        <charset val="238"/>
        <scheme val="minor"/>
      </rPr>
      <t>]</t>
    </r>
  </si>
  <si>
    <t xml:space="preserve">7.2.4. Autonómia és felelősség (amennyiben eltér a képzési területi szintleíróktól): </t>
  </si>
  <si>
    <r>
      <t>- Új elképzeléseket alakít ki vagy a meglévőket egyesíti újszerű megoldások kidolgozása érdekében. [</t>
    </r>
    <r>
      <rPr>
        <i/>
        <sz val="11"/>
        <color theme="1"/>
        <rFont val="Calibri"/>
        <family val="2"/>
        <charset val="238"/>
        <scheme val="minor"/>
      </rPr>
      <t>kreatívan gondolkodik</t>
    </r>
    <r>
      <rPr>
        <sz val="11"/>
        <color theme="1"/>
        <rFont val="Calibri"/>
        <family val="2"/>
        <charset val="238"/>
        <scheme val="minor"/>
      </rPr>
      <t>]</t>
    </r>
  </si>
  <si>
    <r>
      <t>- Képes a csapatmunkára, egy logisztikai csoporton belül magabiztosan dolgozni, amikor a csapat minden tagja ellátja az egész csapat hatékonyságának növelését szolgáló szerepet. [</t>
    </r>
    <r>
      <rPr>
        <i/>
        <sz val="11"/>
        <color theme="1"/>
        <rFont val="Calibri"/>
        <family val="2"/>
        <charset val="238"/>
        <scheme val="minor"/>
      </rPr>
      <t>logisztikai csapat tagjaként végez munkát</t>
    </r>
    <r>
      <rPr>
        <sz val="11"/>
        <color theme="1"/>
        <rFont val="Calibri"/>
        <family val="2"/>
        <charset val="238"/>
        <scheme val="minor"/>
      </rPr>
      <t>]</t>
    </r>
  </si>
  <si>
    <r>
      <t>- Irányít másokat egy közös cél felé, gyakran csoportban vagy csapatban. [</t>
    </r>
    <r>
      <rPr>
        <i/>
        <sz val="11"/>
        <color theme="1"/>
        <rFont val="Calibri"/>
        <family val="2"/>
        <charset val="238"/>
        <scheme val="minor"/>
      </rPr>
      <t>vezetői szerepet tölt be</t>
    </r>
    <r>
      <rPr>
        <sz val="11"/>
        <color theme="1"/>
        <rFont val="Calibri"/>
        <family val="2"/>
        <charset val="238"/>
        <scheme val="minor"/>
      </rPr>
      <t>]</t>
    </r>
  </si>
  <si>
    <r>
      <t>- Konkrét célokat és terveket dolgoz ki a prioritizálásra, a szervezésre és a munka elvégzésére vonatkozóan. [</t>
    </r>
    <r>
      <rPr>
        <i/>
        <sz val="11"/>
        <color theme="1"/>
        <rFont val="Calibri"/>
        <family val="2"/>
        <charset val="238"/>
        <scheme val="minor"/>
      </rPr>
      <t>stratégiát dolgoz ki a problémák megoldására</t>
    </r>
    <r>
      <rPr>
        <sz val="11"/>
        <color theme="1"/>
        <rFont val="Calibri"/>
        <family val="2"/>
        <charset val="238"/>
        <scheme val="minor"/>
      </rPr>
      <t>]</t>
    </r>
  </si>
  <si>
    <r>
      <t>- Mások irányítása vagy tanítása a vonatkozó ismeretek és támogatás nyújtásával. [</t>
    </r>
    <r>
      <rPr>
        <i/>
        <sz val="11"/>
        <color theme="1"/>
        <rFont val="Calibri"/>
        <family val="2"/>
        <charset val="238"/>
        <scheme val="minor"/>
      </rPr>
      <t>átadja tudását másoknak</t>
    </r>
    <r>
      <rPr>
        <sz val="11"/>
        <color theme="1"/>
        <rFont val="Calibri"/>
        <family val="2"/>
        <charset val="238"/>
        <scheme val="minor"/>
      </rPr>
      <t>]</t>
    </r>
  </si>
  <si>
    <r>
      <t>- Tudatában van munkájának és döntéseinek jogi, gazdasági, biztonsági, társadalmi, egészségvédelmi és környezeti következményeivel. [</t>
    </r>
    <r>
      <rPr>
        <i/>
        <sz val="11"/>
        <color theme="1"/>
        <rFont val="Calibri"/>
        <family val="2"/>
        <charset val="238"/>
        <scheme val="minor"/>
      </rPr>
      <t>felméri valamely kivitelezés kockázatait és következményeit</t>
    </r>
    <r>
      <rPr>
        <sz val="11"/>
        <color theme="1"/>
        <rFont val="Calibri"/>
        <family val="2"/>
        <charset val="238"/>
        <scheme val="minor"/>
      </rPr>
      <t>]</t>
    </r>
  </si>
  <si>
    <r>
      <t>- Digitális eszközöket és technológiákat használ együttműködési folyamatokhoz, valamint az erőforrások és az ismeretek társépítéséhez és közös létrehozásához. [</t>
    </r>
    <r>
      <rPr>
        <i/>
        <sz val="11"/>
        <color theme="1"/>
        <rFont val="Calibri"/>
        <family val="2"/>
        <charset val="238"/>
        <scheme val="minor"/>
      </rPr>
      <t>digitális technológiák használatával együttműködésben vesz részt</t>
    </r>
    <r>
      <rPr>
        <sz val="11"/>
        <color theme="1"/>
        <rFont val="Calibri"/>
        <family val="2"/>
        <charset val="238"/>
        <scheme val="minor"/>
      </rPr>
      <t>]</t>
    </r>
  </si>
  <si>
    <r>
      <t>- Ismeri az ipar 4.0 eszközök alkalmazási lehetőségeit a logisztikában. [</t>
    </r>
    <r>
      <rPr>
        <i/>
        <sz val="11"/>
        <color theme="1"/>
        <rFont val="Calibri"/>
        <family val="2"/>
        <charset val="238"/>
        <scheme val="minor"/>
      </rPr>
      <t>kreatívan alkalmazza a digitális technológiákat</t>
    </r>
    <r>
      <rPr>
        <sz val="11"/>
        <color theme="1"/>
        <rFont val="Calibri"/>
        <family val="2"/>
        <charset val="238"/>
        <scheme val="minor"/>
      </rPr>
      <t>]</t>
    </r>
  </si>
  <si>
    <t>+kapcsolódás a szakos tanulási eredményhez ld. "ETE_" munkalapok "B" oszlopa, pl.: "1. ismeri a szögfüggvényeket (T2)" ahol "T" a szakos tanulási eredmény tudás csoportja, és "2" a listában második elem</t>
  </si>
  <si>
    <t>I.</t>
  </si>
  <si>
    <t>II.</t>
  </si>
  <si>
    <t>III.</t>
  </si>
  <si>
    <t>IV.</t>
  </si>
  <si>
    <t>V.</t>
  </si>
  <si>
    <t>VI.</t>
  </si>
  <si>
    <t>VII.</t>
  </si>
  <si>
    <t>TE90AX00</t>
  </si>
  <si>
    <t>TE90AX02</t>
  </si>
  <si>
    <t>Matematika "A3k"</t>
  </si>
  <si>
    <t>GTK kötelezően választható 1.</t>
  </si>
  <si>
    <t>GTK kötelezően választható 2.</t>
  </si>
  <si>
    <t>Valszám, gráfok, lineáris prog</t>
  </si>
  <si>
    <t>AI</t>
  </si>
  <si>
    <t>kari közös alapismeretek</t>
  </si>
  <si>
    <t>KJIT</t>
  </si>
  <si>
    <t>ALRT</t>
  </si>
  <si>
    <t>KV</t>
  </si>
  <si>
    <t>GTK</t>
  </si>
  <si>
    <t>SZT</t>
  </si>
  <si>
    <t>szakmai törzsanyag</t>
  </si>
  <si>
    <t>TTK</t>
  </si>
  <si>
    <t>Szakos kötelezően választható 2.</t>
  </si>
  <si>
    <t>Szabadon választható 1.</t>
  </si>
  <si>
    <t>GTK kötelezően választható 3.</t>
  </si>
  <si>
    <t>SZK</t>
  </si>
  <si>
    <t>szakos kötelezően választható</t>
  </si>
  <si>
    <t>kötelezően választható gazdasági-humán</t>
  </si>
  <si>
    <t>SZV</t>
  </si>
  <si>
    <t>szabadon választható</t>
  </si>
  <si>
    <t>VEKTAKO1</t>
  </si>
  <si>
    <t>KOKAA139</t>
  </si>
  <si>
    <t>KOKKA240</t>
  </si>
  <si>
    <t>Szabadon választható 2.</t>
  </si>
  <si>
    <t>SP</t>
  </si>
  <si>
    <t>specializáció</t>
  </si>
  <si>
    <t>RHT</t>
  </si>
  <si>
    <t>Szakos kötelezően választható 1.</t>
  </si>
  <si>
    <t>kötelezően választható szakmai modul</t>
  </si>
  <si>
    <t>VBK</t>
  </si>
  <si>
    <t>KR</t>
  </si>
  <si>
    <t>kritériumkövetelmény</t>
  </si>
  <si>
    <t>Szabadon választható 3.</t>
  </si>
  <si>
    <t>hallgatói mobilitásra kijelölt félév</t>
  </si>
  <si>
    <t>KTKG</t>
  </si>
  <si>
    <t>GJT</t>
  </si>
  <si>
    <t>KOKKA252</t>
  </si>
  <si>
    <t>Szabadon választható 4.</t>
  </si>
  <si>
    <t>VJJT</t>
  </si>
  <si>
    <t>KOKKA186</t>
  </si>
  <si>
    <t>KOKKA275</t>
  </si>
  <si>
    <t>KOKAA146</t>
  </si>
  <si>
    <t>Specializáció</t>
  </si>
  <si>
    <t>Szakos kötelezően választható 3.</t>
  </si>
  <si>
    <t>SZAKDOLGOZAT</t>
  </si>
  <si>
    <t>Közlekedésrménöki alapismeretek</t>
  </si>
  <si>
    <t>Szakos kötelezően választható 4.</t>
  </si>
  <si>
    <t>SZK/SP</t>
  </si>
  <si>
    <t>KOKKA238</t>
  </si>
  <si>
    <t>ÖP</t>
  </si>
  <si>
    <t>Matematika G1F 
(Szabadon választható 1.)</t>
  </si>
  <si>
    <t>Szakmai gyakorlat</t>
  </si>
  <si>
    <t>6 hét</t>
  </si>
  <si>
    <t>a</t>
  </si>
  <si>
    <t>EA</t>
  </si>
  <si>
    <t>GY</t>
  </si>
  <si>
    <t>kó:</t>
  </si>
  <si>
    <t>k.ó/hét</t>
  </si>
  <si>
    <t>ea%</t>
  </si>
  <si>
    <t>gy+lab%</t>
  </si>
  <si>
    <t>Közúti közlekedési folyamatok specializáció</t>
  </si>
  <si>
    <t>KOEAA213</t>
  </si>
  <si>
    <t>KOKKA260</t>
  </si>
  <si>
    <t>KOKUA212</t>
  </si>
  <si>
    <t>1 kredittel bővül</t>
  </si>
  <si>
    <t>Vasúti közlekedési folyamatok specializáció</t>
  </si>
  <si>
    <t>KOEAA221</t>
  </si>
  <si>
    <t>KOKKA267</t>
  </si>
  <si>
    <t>KOKKA269</t>
  </si>
  <si>
    <t>KOKUA220</t>
  </si>
  <si>
    <t>Légiközlekedési folyamatok specializáció</t>
  </si>
  <si>
    <t>Légiközl. irányító és komm. rendszerek</t>
  </si>
  <si>
    <t>KOKUA228</t>
  </si>
  <si>
    <t>Repülés üzemeltetés / Fenntartható repülés</t>
  </si>
  <si>
    <t>KOKKA257</t>
  </si>
  <si>
    <t>KOKUA229</t>
  </si>
  <si>
    <t>Vízi közlekedési folyamatok specializáció</t>
  </si>
  <si>
    <t>Víziközl. irányító és komm. rendszerek</t>
  </si>
  <si>
    <t>KOKKA264</t>
  </si>
  <si>
    <t>KOKUA236</t>
  </si>
  <si>
    <t>Operációkutatás</t>
  </si>
  <si>
    <t>KOKKA331</t>
  </si>
  <si>
    <t>Áruszálllítási rendszerek</t>
  </si>
  <si>
    <t>Járművek hő- és áramlástech. berendezései 1.</t>
  </si>
  <si>
    <t>Járművek hő- és áramlástech. berendezései 2.</t>
  </si>
  <si>
    <t>Statisztika, operációkutatás</t>
  </si>
  <si>
    <t>Mechanika 3</t>
  </si>
  <si>
    <t>(projektesített)</t>
  </si>
  <si>
    <t>Mechanika 1</t>
  </si>
  <si>
    <t>Mechanika 2</t>
  </si>
  <si>
    <t>Mérnöki rajz 2</t>
  </si>
  <si>
    <t>Gyakorlat-</t>
  </si>
  <si>
    <t>Elmélet</t>
  </si>
  <si>
    <t>Szabadon választható 2. (a modulon belül)</t>
  </si>
  <si>
    <t>céges</t>
  </si>
  <si>
    <t>BME:</t>
  </si>
  <si>
    <t>MSc:</t>
  </si>
  <si>
    <t>-"Gyakorlat" modulok esetén elismertethető</t>
  </si>
  <si>
    <t xml:space="preserve">Üzemérnöki </t>
  </si>
  <si>
    <t>-Angol szaknyelv 2 0 0 f 3 GTK</t>
  </si>
  <si>
    <t>alapok I.  XXX</t>
  </si>
  <si>
    <t>Mérnöki rajz 1</t>
  </si>
  <si>
    <t>Ábrázolástechnika</t>
  </si>
  <si>
    <t>-MSc alapozás
1 4 2 f 9 GJT</t>
  </si>
  <si>
    <t>alapok II.  XXX</t>
  </si>
  <si>
    <t>Gépjárművek specializáció</t>
  </si>
  <si>
    <t>Járműmechatronika specializáció</t>
  </si>
  <si>
    <t>Járműfedélzeti rendszerek 1.</t>
  </si>
  <si>
    <t>Érzékelők és beavatkozók</t>
  </si>
  <si>
    <t>Járműfedélzeti kommunikáció</t>
  </si>
  <si>
    <t>Vízi járművek specializáció</t>
  </si>
  <si>
    <t>Járműgyártás specializáció</t>
  </si>
  <si>
    <t>Vasúti járművek specializáció</t>
  </si>
  <si>
    <t>Légijárművek specializáció</t>
  </si>
  <si>
    <t>Az Excel a korábbi változathoz képest némileg átalakításra került, ezért nem kerültek betöltésre a korábbi tantárgyi adatok.</t>
  </si>
  <si>
    <r>
      <t xml:space="preserve">A tematika részben </t>
    </r>
    <r>
      <rPr>
        <b/>
        <sz val="11"/>
        <color theme="1"/>
        <rFont val="Calibri"/>
        <family val="2"/>
        <charset val="238"/>
        <scheme val="minor"/>
      </rPr>
      <t>új oszlopként</t>
    </r>
    <r>
      <rPr>
        <sz val="11"/>
        <color theme="1"/>
        <rFont val="Calibri"/>
        <family val="2"/>
        <charset val="238"/>
        <scheme val="minor"/>
      </rPr>
      <t xml:space="preserve"> bekerült a tantárgyi </t>
    </r>
    <r>
      <rPr>
        <b/>
        <sz val="11"/>
        <color theme="1"/>
        <rFont val="Calibri"/>
        <family val="2"/>
        <charset val="238"/>
        <scheme val="minor"/>
      </rPr>
      <t>"Célkitűzések"</t>
    </r>
    <r>
      <rPr>
        <sz val="11"/>
        <color theme="1"/>
        <rFont val="Calibri"/>
        <family val="2"/>
        <charset val="238"/>
        <scheme val="minor"/>
      </rPr>
      <t xml:space="preserve">, ami a tantárgy </t>
    </r>
    <r>
      <rPr>
        <b/>
        <sz val="11"/>
        <color theme="1"/>
        <rFont val="Calibri"/>
        <family val="2"/>
        <charset val="238"/>
        <scheme val="minor"/>
      </rPr>
      <t>általános céljait kell bemutassa.</t>
    </r>
  </si>
  <si>
    <r>
      <t xml:space="preserve">A </t>
    </r>
    <r>
      <rPr>
        <b/>
        <sz val="11"/>
        <color theme="1"/>
        <rFont val="Calibri"/>
        <family val="2"/>
        <charset val="238"/>
        <scheme val="minor"/>
      </rPr>
      <t>tanulási eredmények</t>
    </r>
    <r>
      <rPr>
        <sz val="11"/>
        <color theme="1"/>
        <rFont val="Calibri"/>
        <family val="2"/>
        <charset val="238"/>
        <scheme val="minor"/>
      </rPr>
      <t xml:space="preserve"> részben az egyes típusokat (tudás, képesség, stb.) </t>
    </r>
    <r>
      <rPr>
        <b/>
        <sz val="11"/>
        <color theme="1"/>
        <rFont val="Calibri"/>
        <family val="2"/>
        <charset val="238"/>
        <scheme val="minor"/>
      </rPr>
      <t>külön oszlopokba</t>
    </r>
    <r>
      <rPr>
        <sz val="11"/>
        <color theme="1"/>
        <rFont val="Calibri"/>
        <family val="2"/>
        <charset val="238"/>
        <scheme val="minor"/>
      </rPr>
      <t xml:space="preserve"> kell beleírni, </t>
    </r>
    <r>
      <rPr>
        <b/>
        <sz val="11"/>
        <color theme="1"/>
        <rFont val="Calibri"/>
        <family val="2"/>
        <charset val="238"/>
        <scheme val="minor"/>
      </rPr>
      <t>számozott felsorolásként</t>
    </r>
  </si>
  <si>
    <r>
      <t>A tanszékeknek ill. tantárgyfelelősöknek a</t>
    </r>
    <r>
      <rPr>
        <sz val="11"/>
        <color rgb="FFFF0000"/>
        <rFont val="Calibri"/>
        <family val="2"/>
        <charset val="238"/>
        <scheme val="minor"/>
      </rPr>
      <t xml:space="preserve"> </t>
    </r>
    <r>
      <rPr>
        <b/>
        <sz val="11"/>
        <color rgb="FFFF0000"/>
        <rFont val="Calibri"/>
        <family val="2"/>
        <charset val="238"/>
        <scheme val="minor"/>
      </rPr>
      <t>"BSc" munkalapon</t>
    </r>
    <r>
      <rPr>
        <b/>
        <sz val="11"/>
        <color theme="1"/>
        <rFont val="Calibri"/>
        <family val="2"/>
        <charset val="238"/>
        <scheme val="minor"/>
      </rPr>
      <t xml:space="preserve"> a sárga háttérrel megjelölt cellákat kell kitölteniük</t>
    </r>
    <r>
      <rPr>
        <sz val="11"/>
        <color theme="1"/>
        <rFont val="Calibri"/>
        <family val="2"/>
        <charset val="238"/>
        <scheme val="minor"/>
      </rPr>
      <t>.</t>
    </r>
  </si>
  <si>
    <r>
      <t xml:space="preserve">szerkesztve. A tanulási eredmények </t>
    </r>
    <r>
      <rPr>
        <b/>
        <sz val="11"/>
        <color theme="1"/>
        <rFont val="Calibri"/>
        <family val="2"/>
        <charset val="238"/>
        <scheme val="minor"/>
      </rPr>
      <t xml:space="preserve">helyes megfogalmazását a </t>
    </r>
    <r>
      <rPr>
        <b/>
        <sz val="11"/>
        <color rgb="FFFF0000"/>
        <rFont val="Calibri"/>
        <family val="2"/>
        <charset val="238"/>
        <scheme val="minor"/>
      </rPr>
      <t>"tanulási eredmények szótár" nevű munkalap</t>
    </r>
    <r>
      <rPr>
        <b/>
        <sz val="11"/>
        <color theme="1"/>
        <rFont val="Calibri"/>
        <family val="2"/>
        <charset val="238"/>
        <scheme val="minor"/>
      </rPr>
      <t xml:space="preserve"> segíti j</t>
    </r>
    <r>
      <rPr>
        <sz val="11"/>
        <color theme="1"/>
        <rFont val="Calibri"/>
        <family val="2"/>
        <charset val="238"/>
        <scheme val="minor"/>
      </rPr>
      <t xml:space="preserve">ó példák </t>
    </r>
  </si>
  <si>
    <t>felsorolásával, természetesen a sorba illeszkedő egyéb kifejezések is használhatók. A tanulási eredményekhez hozzá kell kötni</t>
  </si>
  <si>
    <t>eredmények kódszámaival együtt, az ott megjelölt kapcsolatokat mindenképpen be kell építeni a tantárgyi tanulási eredmények</t>
  </si>
  <si>
    <r>
      <t xml:space="preserve">leírásába, legalább egy felsorolt tanulási eredmény </t>
    </r>
    <r>
      <rPr>
        <b/>
        <sz val="11"/>
        <color theme="1"/>
        <rFont val="Calibri"/>
        <family val="2"/>
        <charset val="238"/>
        <scheme val="minor"/>
      </rPr>
      <t>leírásának végén zárójelben</t>
    </r>
    <r>
      <rPr>
        <sz val="11"/>
        <color theme="1"/>
        <rFont val="Calibri"/>
        <family val="2"/>
        <charset val="238"/>
        <scheme val="minor"/>
      </rPr>
      <t xml:space="preserve"> megjelenítve az adott szakos tanulási eredmény</t>
    </r>
  </si>
  <si>
    <r>
      <t xml:space="preserve">a szakos tanulási eredményeket, a tantárgyi szintű kapcsolódásokat az </t>
    </r>
    <r>
      <rPr>
        <b/>
        <sz val="11"/>
        <color rgb="FFFF0000"/>
        <rFont val="Calibri"/>
        <family val="2"/>
        <charset val="238"/>
        <scheme val="minor"/>
      </rPr>
      <t>"ETE_..." munkalapokról</t>
    </r>
    <r>
      <rPr>
        <sz val="11"/>
        <color theme="1"/>
        <rFont val="Calibri"/>
        <family val="2"/>
        <charset val="238"/>
        <scheme val="minor"/>
      </rPr>
      <t xml:space="preserve"> lehet kiolvasni, a szakos tanulási</t>
    </r>
  </si>
  <si>
    <r>
      <rPr>
        <b/>
        <sz val="11"/>
        <color theme="1"/>
        <rFont val="Calibri"/>
        <family val="2"/>
        <charset val="238"/>
        <scheme val="minor"/>
      </rPr>
      <t>Új elemként</t>
    </r>
    <r>
      <rPr>
        <sz val="11"/>
        <color theme="1"/>
        <rFont val="Calibri"/>
        <family val="2"/>
        <charset val="238"/>
        <scheme val="minor"/>
      </rPr>
      <t xml:space="preserve"> az </t>
    </r>
    <r>
      <rPr>
        <b/>
        <sz val="11"/>
        <color theme="1"/>
        <rFont val="Calibri"/>
        <family val="2"/>
        <charset val="238"/>
        <scheme val="minor"/>
      </rPr>
      <t>"SDG" oszlopban</t>
    </r>
    <r>
      <rPr>
        <sz val="11"/>
        <color theme="1"/>
        <rFont val="Calibri"/>
        <family val="2"/>
        <charset val="238"/>
        <scheme val="minor"/>
      </rPr>
      <t xml:space="preserve"> jelenik meg a tantárgy tanulási eredményeinek </t>
    </r>
    <r>
      <rPr>
        <b/>
        <sz val="11"/>
        <color theme="1"/>
        <rFont val="Calibri"/>
        <family val="2"/>
        <charset val="238"/>
        <scheme val="minor"/>
      </rPr>
      <t>hozzájárulása az ENSZ / EU fenntarthatósági céljainak</t>
    </r>
  </si>
  <si>
    <r>
      <t xml:space="preserve">(Sustainable Development Goals / SDG) </t>
    </r>
    <r>
      <rPr>
        <b/>
        <sz val="11"/>
        <color theme="1"/>
        <rFont val="Calibri"/>
        <family val="2"/>
        <charset val="238"/>
        <scheme val="minor"/>
      </rPr>
      <t>eléréséhez</t>
    </r>
    <r>
      <rPr>
        <sz val="11"/>
        <color theme="1"/>
        <rFont val="Calibri"/>
        <family val="2"/>
        <charset val="238"/>
        <scheme val="minor"/>
      </rPr>
      <t xml:space="preserve">. A célokat az </t>
    </r>
    <r>
      <rPr>
        <b/>
        <sz val="11"/>
        <color rgb="FFFF0000"/>
        <rFont val="Calibri"/>
        <family val="2"/>
        <charset val="238"/>
        <scheme val="minor"/>
      </rPr>
      <t>"SDG kódok" munkalapon</t>
    </r>
    <r>
      <rPr>
        <sz val="11"/>
        <color theme="1"/>
        <rFont val="Calibri"/>
        <family val="2"/>
        <charset val="238"/>
        <scheme val="minor"/>
      </rPr>
      <t xml:space="preserve"> </t>
    </r>
    <r>
      <rPr>
        <b/>
        <sz val="11"/>
        <color theme="1"/>
        <rFont val="Calibri"/>
        <family val="2"/>
        <charset val="238"/>
        <scheme val="minor"/>
      </rPr>
      <t>számozással láttuk el,</t>
    </r>
    <r>
      <rPr>
        <sz val="11"/>
        <color theme="1"/>
        <rFont val="Calibri"/>
        <family val="2"/>
        <charset val="238"/>
        <scheme val="minor"/>
      </rPr>
      <t xml:space="preserve"> a feltárt kapcsolódásokat</t>
    </r>
  </si>
  <si>
    <r>
      <t xml:space="preserve">a </t>
    </r>
    <r>
      <rPr>
        <b/>
        <sz val="11"/>
        <color theme="1"/>
        <rFont val="Calibri"/>
        <family val="2"/>
        <charset val="238"/>
        <scheme val="minor"/>
      </rPr>
      <t>számok vesszővel elválasztott felsorolásával kérjük megjelölni</t>
    </r>
    <r>
      <rPr>
        <sz val="11"/>
        <color theme="1"/>
        <rFont val="Calibri"/>
        <family val="2"/>
        <charset val="238"/>
        <scheme val="minor"/>
      </rPr>
      <t>.</t>
    </r>
  </si>
  <si>
    <t>A kitöltést egy minta rekord segíti.</t>
  </si>
  <si>
    <t>neveit (BJ oszlop), jelölését (BK oszlop), ezek százalékos részarányát a tantárgyi jegy kialakításában (BM oszlop), valamint az egyes</t>
  </si>
  <si>
    <r>
      <t>A</t>
    </r>
    <r>
      <rPr>
        <b/>
        <sz val="11"/>
        <color theme="1"/>
        <rFont val="Calibri"/>
        <family val="2"/>
        <charset val="238"/>
        <scheme val="minor"/>
      </rPr>
      <t xml:space="preserve"> tantárgykövetelmények</t>
    </r>
    <r>
      <rPr>
        <sz val="11"/>
        <color theme="1"/>
        <rFont val="Calibri"/>
        <family val="2"/>
        <charset val="238"/>
        <scheme val="minor"/>
      </rPr>
      <t xml:space="preserve"> szintén </t>
    </r>
    <r>
      <rPr>
        <b/>
        <sz val="11"/>
        <color theme="1"/>
        <rFont val="Calibri"/>
        <family val="2"/>
        <charset val="238"/>
        <scheme val="minor"/>
      </rPr>
      <t>megbontásra kerültek.</t>
    </r>
    <r>
      <rPr>
        <sz val="11"/>
        <color theme="1"/>
        <rFont val="Calibri"/>
        <family val="2"/>
        <charset val="238"/>
        <scheme val="minor"/>
      </rPr>
      <t xml:space="preserve"> Kérjük </t>
    </r>
    <r>
      <rPr>
        <b/>
        <sz val="11"/>
        <color theme="1"/>
        <rFont val="Calibri"/>
        <family val="2"/>
        <charset val="238"/>
        <scheme val="minor"/>
      </rPr>
      <t>külön oszlopokban felsorolni:</t>
    </r>
    <r>
      <rPr>
        <sz val="11"/>
        <color theme="1"/>
        <rFont val="Calibri"/>
        <family val="2"/>
        <charset val="238"/>
        <scheme val="minor"/>
      </rPr>
      <t xml:space="preserve"> az</t>
    </r>
    <r>
      <rPr>
        <b/>
        <sz val="11"/>
        <color theme="1"/>
        <rFont val="Calibri"/>
        <family val="2"/>
        <charset val="238"/>
        <scheme val="minor"/>
      </rPr>
      <t xml:space="preserve"> évközi teljesítményértékelések</t>
    </r>
  </si>
  <si>
    <t>neveit (BO oszlop), jelölését (BQ oszlop), ezek százalékos részarányát a tantárgyi jegy kialakításában (BR oszlop), valamint az egyes</t>
  </si>
  <si>
    <t xml:space="preserve">teljesítményértékeléseken számonkért tantárgyi tanulási eredmények jelölését (BS oszlop), felhasználva az AW-AZ oszlopokban </t>
  </si>
  <si>
    <r>
      <t xml:space="preserve">számozást. </t>
    </r>
    <r>
      <rPr>
        <b/>
        <sz val="11"/>
        <color theme="1"/>
        <rFont val="Calibri"/>
        <family val="2"/>
        <charset val="238"/>
        <scheme val="minor"/>
      </rPr>
      <t xml:space="preserve">Hasonlóképpen a vizsga teljesítmény értékeléseket is külön oszlopokban </t>
    </r>
    <r>
      <rPr>
        <sz val="11"/>
        <color theme="1"/>
        <rFont val="Calibri"/>
        <family val="2"/>
        <charset val="238"/>
        <scheme val="minor"/>
      </rPr>
      <t>kérjük megjeleníteni: a vizsga teljesítményértékelések</t>
    </r>
  </si>
  <si>
    <t>teljesítményértékeléseken számonkért tantárgyi tanulási eredmények jelölését (BN oszlop), felhasználva az AW-AZ oszlopban már használt</t>
  </si>
  <si>
    <r>
      <t xml:space="preserve">már használt számozást. </t>
    </r>
    <r>
      <rPr>
        <b/>
        <sz val="11"/>
        <color theme="1"/>
        <rFont val="Calibri"/>
        <family val="2"/>
        <charset val="238"/>
        <scheme val="minor"/>
      </rPr>
      <t>Fontos, hogy a jegy kialakításában betöltött részarányt az évközi és a vizsga típusú teljesítményértékelésekre</t>
    </r>
  </si>
  <si>
    <r>
      <rPr>
        <b/>
        <sz val="11"/>
        <color theme="1"/>
        <rFont val="Calibri"/>
        <family val="2"/>
        <charset val="238"/>
        <scheme val="minor"/>
      </rPr>
      <t>együttesen kell értelmezni</t>
    </r>
    <r>
      <rPr>
        <sz val="11"/>
        <color theme="1"/>
        <rFont val="Calibri"/>
        <family val="2"/>
        <charset val="238"/>
        <scheme val="minor"/>
      </rPr>
      <t xml:space="preserve">, vagyis a két különböző típus egyes elemeinek részaránya </t>
    </r>
    <r>
      <rPr>
        <b/>
        <sz val="11"/>
        <color theme="1"/>
        <rFont val="Calibri"/>
        <family val="2"/>
        <charset val="238"/>
        <scheme val="minor"/>
      </rPr>
      <t>közösen, összesen kell kiadja a 100%-ot.</t>
    </r>
  </si>
  <si>
    <t>A fehér háttérrel jelölt részek hiányzó adatait a szakfelelőssel és a tanszékekkel való külön egyeztetések alapján központilag fogjuk feltölteni.</t>
  </si>
  <si>
    <t>odh-kjk@kjk.bme.hu email címre írja meg, és a szakfelelőssel megvizsgáljuk a változtatási igényt.</t>
  </si>
  <si>
    <r>
      <t xml:space="preserve">kódszámát (pl. "(T2)"). Kérjük az </t>
    </r>
    <r>
      <rPr>
        <b/>
        <sz val="11"/>
        <color theme="1"/>
        <rFont val="Calibri"/>
        <family val="2"/>
        <charset val="238"/>
        <scheme val="minor"/>
      </rPr>
      <t xml:space="preserve">ETE-tantárgy kapcsolatokon senki nem módosítson! </t>
    </r>
    <r>
      <rPr>
        <sz val="11"/>
        <color theme="1"/>
        <rFont val="Calibri"/>
        <family val="2"/>
        <charset val="238"/>
        <scheme val="minor"/>
      </rPr>
      <t>Ha valakinek ilyen szándéka lenne, akkor azt az</t>
    </r>
  </si>
  <si>
    <t>A teljesség kedvéért az Excel táblázat utolsó munkalapjain a tantervi hálók legutolsó változatai is elérhetők.</t>
  </si>
  <si>
    <t>Bővett magyarázat:</t>
  </si>
  <si>
    <t>https://mek.oszk.hu/18400/18497/18497.pdf</t>
  </si>
  <si>
    <t>-MSc alapozás 3 2 2 v 5 RHT</t>
  </si>
  <si>
    <t>Vasúti járművek karbantartása és javítása</t>
  </si>
  <si>
    <t>Vasúti járművek üzeme és diagnosztikája</t>
  </si>
  <si>
    <t>Minőségügy</t>
  </si>
  <si>
    <t>Electrotechnics - Electronics</t>
  </si>
  <si>
    <t>Dr. Szabó Géza</t>
  </si>
  <si>
    <t>szabo.geza@kjk.bme.hu</t>
  </si>
  <si>
    <t>Dr. Aradi Szilárd</t>
  </si>
  <si>
    <t>aradi.szilard@kjk.bme.hu</t>
  </si>
  <si>
    <t>Department of Control for Transportation and Vehicle Systems</t>
  </si>
  <si>
    <t>Dr. Aradi Szilárd, Dr. Soumelidis Alexandros</t>
  </si>
  <si>
    <t>Elektrotechnika - elektronika</t>
  </si>
  <si>
    <t>A tárgy célja egy olyan átfogó szemléletmód kialakítása, amelyben a mérés, jelfeldolgozás és szabályozás egységes rendszerként jelenik meg.</t>
  </si>
  <si>
    <t>The aim of the course is to develop a comprehensive systems-oriented perspective in which measurement, signal processing, and control are understood and applied as an integrated whole.</t>
  </si>
  <si>
    <t>Az előadások célja, hogy elméleti alapot adjanak a mechatronikai rendszerek érzékelésével, jelfeldolgozásával és irányításával kapcsolatos legfontosabb fogalmak és módszerek megértéséhez. A kurzus első részében áttekintjük az analóg és digitális méréstechnika alapfogalmait, a mérési hibák és zajok hatását, valamint a mintavételezés, kvantálás és AD konverzió elméletét. Bemutatjuk a mechatronikai rendszerekben alkalmazott érzékelők működését, különös tekintettel a hőmérséklet-, nyomás-, erő- és nyomatékérzékelőkre, valamint a MEMS technológián alapuló inerciális érzékelőkre. Ezt követően a jelfeldolgozás matematikai alapjai, a szűrés, zajcsökkentés, spektrális analízis és digitális szűrők (FIR, IIR) kerülnek fókuszba. A tantárgy második felében a villamos beavatkozó szervek – különösen a DC, BLDC, PMS, AC és léptetőmotorok – működését és irányítási módszereit tárgyaljuk. A motorok modellezésén és szabályozási elvein keresztül bemutatjuk a pozíció- és fordulatszám-szabályozás mikroszámítógépes megvalósításának lehetőségeit. Az előadások célja, hogy a hallgatók átfogó képet kapjanak a teljes mérési és szabályozási lánc működéséről.</t>
  </si>
  <si>
    <t>The aim of the lectures is to provide a theoretical foundation for understanding the key concepts and methods related to sensing, signal processing, and control in mechatronic systems. The first part of the course covers the basics of analog and digital measurement techniques, the effects of measurement errors and noise, as well as the theory of sampling, quantization, and analog-to-digital conversion. The operation of sensors commonly used in mechatronic systems is introduced, with a focus on temperature, pressure, force, torque, and MEMS-based inertial sensors. This is followed by the mathematical fundamentals of signal processing, including filtering, noise reduction, spectral analysis, and digital filters (FIR, IIR). In the second part of the course, the operation and control principles of electrical actuators—particularly DC, BLDC, PMS, AC, and stepper motors—are discussed. Through modeling and control strategies, the course presents methods for implementing position and speed control in microcontroller-based systems. The lectures aim to give students a comprehensive understanding of the entire measurement and control chain in modern mechatronic systems.</t>
  </si>
  <si>
    <t>A gyakorlatok célja az előadásokon megszerzett elméleti ismeretek gyakorlati alkalmazásának elsajátítása valós mechatronikai problémákon keresztül. A hallgatók először alapvető méréstechnikai feladatokat hajtanak végre, ahol különböző érzékelők (pl. hőmérséklet-, nyomás-, inerciális) jelkondicionálását és kiolvasását valósítják meg mikroszámítógépes környezetben. Ezt követően mintavételezést, AD konverziót, valamint digitális szűrők implementálását végzik el valós időben. A gyakorlatok során jelfeldolgozási algoritmusokat (pl. egyszerű döntési, becslési, szűrési eljárásokat) fejlesztenek és tesztelnek mikrokontrolleres platformon. A szemeszter második felében a motorirányítás kerül előtérbe: a hallgatók DC motorok sebesség- és pozíciószabályozását valósítják meg, majd kipróbálják a BLDC, PMS és léptetőmotorok vezérlését különböző áramköri megoldásokkal. A gyakorlatokon a Matlab-alapú szabályozástervezés és a mikroszámítógépes implementáció közötti kapcsolat is kiemelt szerepet kap. A foglalkozások célja a mérés, jelfeldolgozás és beavatkozás gyakorlati integrálása egy működő mechatronikai rendszerben.</t>
  </si>
  <si>
    <t>The aim of the practice sessions is to apply the theoretical knowledge gained during the lectures to real-world mechatronic problems. Students start with basic measurement tasks, working with different sensors (e.g., temperature, pressure, inertial) to perform signal conditioning and data acquisition in a microcontroller-based environment. They then carry out sampling, A/D conversion, and implement digital filters in real time. During the sessions, students also develop and test signal processing algorithms—such as simple decision-making, estimation, and filtering procedures—on microcontroller platforms. In the second half of the semester, the focus shifts to motor control: students implement speed and position control for DC motors and explore the control of BLDC, PMS, and stepper motors using various circuit solutions. The connection between control system design in Matlab and microcontroller-based implementation is also emphasized. The goal of the practical work is to integrate sensing, signal processing, and actuation into a functional mechatronic system.</t>
  </si>
  <si>
    <t>A laboratóriumi foglalkozások célja a gyakorlatokon megszerzett ismeretek elmélyítése és rendszerezése összetettebb, valós járműmechatronikai mérési feladatokon keresztül. A hallgatók kis létszámú csoportokban dolgozva sajátítják el a mérési eljárások pontos kivitelezését, az adatgyűjtést, valamint a mérési jegyzőkönyvek szakszerű elkészítését. A laborok során különböző szenzorokat, jelfeldolgozási módszereket és motorvezérlési technikákat alkalmaznak, mikrokontrolleres környezetben. A foglalkozások kiemelt célja a csoportmunka fejlesztése, a mérnöki gondolkodás és a gyakorlati készségek megerősítése.</t>
  </si>
  <si>
    <t>The aim of the laboratory sessions is to deepen and organize the knowledge acquired during the exercises through more complex, real-world vehicle mechatronics measurement tasks. Working in small groups, students learn the precise execution of measurement procedures, data collection, and the proper preparation of measurement reports. During the labs, they apply various sensors, signal processing methods, and motor control techniques in a microcontroller-based environment. A key focus of the sessions is to develop teamwork, strengthen engineering thinking, and enhance practical skills.</t>
  </si>
  <si>
    <t>1. Ismeri a járműmechatronikai rendszerekben alkalmazott mérési, jelfeldolgozási és szabályozási módszerek elméleti alapjait.
2. Átlátja a különféle érzékelők működését, az adatgyűjtés lépéseit, valamint az analóg és digitális jelfeldolgozás alapelveit.
3. Rendelkezik villamos motorok modellezéséhez és szabályozásához szükséges ismeretekkel.
4. Tájékozott a mikrokontrolleres megvalósítás lehetőségeiben.</t>
  </si>
  <si>
    <t xml:space="preserve">1. Képes mérési és szabályozási feladatokat tervezni és megvalósítani mikroszámítógépes környezetben.
2. Alkalmazza a digitális jelfeldolgozás eszközeit (pl. szűrés, becslés, döntés) valós idejű rendszerekben.
3. Képes különféle villamos motorok (DC, BLDC, PMS, AC, léptető) vezérlésére és szabályozására.
4. Elemzi a járműmechatronikai rendszerek viselkedését és értékeli a szabályozás teljesítményét szimulációban és valós környezetben.
</t>
  </si>
  <si>
    <t>1. Nyitott a modern mérési és szabályozási technológiák alkalmazására.
2. Törekszik a precíz, megbízható és hatékony rendszerek megvalósítására.
3. Érdeklődő a különböző diszciplinák közötti kapcsolatok iránt (mérés – jelfeldolgozás – szabályozás).
4. Elkötelezett az integrált rendszerszemléletű gondolkodás mellett.</t>
  </si>
  <si>
    <t>1. Önállóan képes összetett érzékelési és szabályozási feladatok megoldására.
2. Felelősséget vállal a tervezett rendszerek működéséért, megbízhatóságáért és minőségéért.
3. Kezdeményezőkészséget mutat rendszertervezési és hibakeresési feladatok során.</t>
  </si>
  <si>
    <t>1. Understands the theoretical foundations of measurement, signal processing, and control methods used in vehicle mechatronic systems.
2. Has insight into the operation of various sensors, data acquisition steps, and the principles of analog and digital signal processing.
3. Possesses the knowledge required for modeling and controlling electric motors.
4. Is familiar with the possibilities of microcontroller-based implementation.</t>
  </si>
  <si>
    <t xml:space="preserve">1. Able to design and implement measurement and control tasks in a microcontroller environment.
2. Applies digital signal processing techniques (e.g., filtering, estimation, decision-making) in real-time systems.
3. Capable of controlling and regulating various types of electric motors (DC, BLDC, PMS, AC, stepper).
4. Analyzes the behavior of vehicle mechatronic systems and evaluates control performance both in simulation and in real applications.
</t>
  </si>
  <si>
    <t>1. Open to applying modern measurement and control technologies.
2. Strives to implement precise, reliable, and efficient systems.
3. Shows interest in the interdisciplinary connections between sensing, signal processing, and control.
4. Committed to systems-oriented and integrated thinking.</t>
  </si>
  <si>
    <t>1. Capable of independently solving complex sensing and control tasks.
2. Takes responsibility for the operation, reliability, and quality of the designed systems.
3. Demonstrates initiative in system design and debugging tasks.</t>
  </si>
  <si>
    <t>Előadás diasorok, elekronikus jegyzet és példatár</t>
  </si>
  <si>
    <t>Lecture slides, electronic course material and exercise book</t>
  </si>
  <si>
    <t>Előzetes egyeztetést követően a félév során bármikor lehetséges személyes találkozás és online formában egyaránt.</t>
  </si>
  <si>
    <t>After prior arrangement, meetings are possible at any time during the semester, both in person and online.</t>
  </si>
  <si>
    <t>1. ZH1 
2. ZH2</t>
  </si>
  <si>
    <t>Students are required to complete midterm tests during the semester. To earn a midterm grade, each test must be passed with a minimum grade of 2 (sufficient).</t>
  </si>
  <si>
    <t>Second retake or delayed completion is allowed for both midterm requirements (2 midterm exams).</t>
  </si>
  <si>
    <t>1. zárthelyi dolgozat 1.
2. zárthelyi dolgozat 2.</t>
  </si>
  <si>
    <t>1. midterm test 1.
2. midterm test 2.</t>
  </si>
  <si>
    <t>1. 50%</t>
  </si>
  <si>
    <t>1. 50%
2. 50%</t>
  </si>
  <si>
    <t>A félév során két zárthelyit teljesítenek a hallgatók. A félévközi jegy megszerzésének feltétele a két zárthelyi egyenként, legalább elégséges (2) szintű teljesítése.</t>
  </si>
  <si>
    <t>0%-50%: elégtelen; 51%-60%: elégséges; 61%-70%: közepes; 71-80%: jó; 81%-100%: jeles</t>
  </si>
  <si>
    <t>0%-50%: fail; 51%-60%: pass; 61%-70%: satisfactory; 71-80%: good; 81%-100%: excellent</t>
  </si>
  <si>
    <t>Second retake or delayed completion is allowed for both midterm requirements (two midterm tests).</t>
  </si>
  <si>
    <t>Sensors and actuators</t>
  </si>
  <si>
    <t>Machine learning</t>
  </si>
  <si>
    <t>Dr. Bécsi Tamás</t>
  </si>
  <si>
    <t>becsi.tamas@kjk.bme.hu</t>
  </si>
  <si>
    <t xml:space="preserve">A tantárgy célja, hogy a hallgatók gyakorlati szinten sajátítsák el a gépi tanulási algoritmusok működését, fejlesztését és alkalmazását valós problémákon keresztül. </t>
  </si>
  <si>
    <t>The aim of the course is to enable students to acquire practical skills in understanding, developing, and applying machine learning algorithms through real-world problem solving.</t>
  </si>
  <si>
    <t xml:space="preserve"> A kurzus során a hallgatók Python környezetben (pl. Scikit-learn, TensorFlow, PyTorch) valósítanak meg tanulási modelleket strukturált és strukturálatlan adatokon. A képzés lépésről lépésre vezeti végig a hallgatókat a gépi tanulási munkafolyamaton: adat-előkészítés, jellemzők kiválasztása, modellválasztás, betanítás, kiértékelés, valamint finomhangolás. A laborfoglalkozások során a hallgatók felügyelt és felügyelet nélküli algoritmusokat implementálnak, majd kipróbálják teljesítményüket különféle valós szcenáriókban (pl. osztályozás, predikció, klaszterezés). A kurzus célja, hogy a résztvevők ne csak értsék, hogyan működnek az algoritmusok, hanem képesek legyenek alkalmazni őket új, ismeretlen adatokon, valamint kritikusan értékelni a kapott eredményeket. A félév során kisebb egyéni és csoportos projektek keretében saját modelleket fejlesztenek, kísérleteznek hiperparaméterekkel, és elsajátítják a gépi tanulás gyakorlati buktatóinak felismerését és kezelését.</t>
  </si>
  <si>
    <t>Throughout the course, students develop machine learning models in a Python environment (e.g. Scikit-learn, TensorFlow, PyTorch) using both structured and unstructured data. The training follows the complete machine learning workflow step by step: data preprocessing, feature selection, model selection, training, evaluation, and fine-tuning. During the lab sessions, students implement supervised and unsupervised algorithms and test their performance in realistic scenarios such as classification, prediction, and clustering. 
The goal is not only to understand how algorithms work, but to be able to apply them to novel, unseen datasets and critically evaluate the results. Throughout the semester, students carry out smaller individual and group projects, develop their own models, experiment with hyperparameters, and gain experience in identifying and handling practical challenges in machine learning.</t>
  </si>
  <si>
    <t>1. Felismeri és megérti a gépi tanulás különböző algoritmuscsoportjait (felügyelt, felügyelet nélküli, megerősítéses tanulás).
2. Leírja és meghatározza az adat-előkészítés, modellválasztás és kiértékelés lépéseit a gépi tanulási folyamatban.</t>
  </si>
  <si>
    <t>1. Alkalmaz alapvető gépi tanulási algoritmusokat strukturált és strukturálatlan adatokon.
2. Megvalósít és tesztel gépi tanulási modelleket, majd értékeli azok teljesítményét valós szcenáriók alapján.</t>
  </si>
  <si>
    <r>
      <t>1. Nyitott</t>
    </r>
    <r>
      <rPr>
        <sz val="11"/>
        <color theme="1"/>
        <rFont val="Calibri"/>
        <family val="2"/>
        <charset val="238"/>
        <scheme val="minor"/>
      </rPr>
      <t xml:space="preserve"> az új algoritmusok, eszközök és tanulási módszerek kipróbálására, és </t>
    </r>
    <r>
      <rPr>
        <b/>
        <sz val="11"/>
        <color theme="1"/>
        <rFont val="Calibri"/>
        <family val="2"/>
        <charset val="238"/>
        <scheme val="minor"/>
      </rPr>
      <t>elkötelezett</t>
    </r>
    <r>
      <rPr>
        <sz val="11"/>
        <color theme="1"/>
        <rFont val="Calibri"/>
        <family val="2"/>
        <charset val="238"/>
        <scheme val="minor"/>
      </rPr>
      <t xml:space="preserve"> az adatalapú gondolkodás iránt.</t>
    </r>
  </si>
  <si>
    <t>1. Önállóan fogalmaz meg megoldási javaslatokat új adatelemzési problémákra, és kreatívan irányítja saját tanulási folyamatát.</t>
  </si>
  <si>
    <t>1. Recognizes and understands the different groups of machine learning algorithms (supervised, unsupervised, reinforcement learning).
2. Describes and defines the steps of data preparation, model selection, and evaluation in the machine learning process.</t>
  </si>
  <si>
    <t>1. Apply basic machine learning algorithms on structured and unstructured data.
2. Implement and test machine learning models, then evaluate their performance based on real-world scenarios.</t>
  </si>
  <si>
    <t>1. Is open to trying new algorithms, tools, and learning methods, and is committed to data-driven thinking.</t>
  </si>
  <si>
    <t>1. Independently formulates solution proposals for new data analysis problems and creatively directs his/her own learning process.</t>
  </si>
  <si>
    <t>4,8,9</t>
  </si>
  <si>
    <t>Practical slides and digital data</t>
  </si>
  <si>
    <t>1. Házi feladat</t>
  </si>
  <si>
    <t>1. Homework</t>
  </si>
  <si>
    <t>1. HF</t>
  </si>
  <si>
    <t>1. 100%</t>
  </si>
  <si>
    <t>1. t1,t2,k1,k2,a1,o1</t>
  </si>
  <si>
    <t>To obtain a mid-year pass, homework must be accepted.</t>
  </si>
  <si>
    <t>A házi feladat pótlási héten pótolható</t>
  </si>
  <si>
    <t>Gyakorlati diasorok, és digitális adatok</t>
  </si>
  <si>
    <t>Az évközi jegy megszerzéséhez a házi feladat elfogadása szükséges.</t>
  </si>
  <si>
    <t>The homework can be submitted during the delayed completion week.</t>
  </si>
  <si>
    <t>Control engineering</t>
  </si>
  <si>
    <t>Dr. Tettamanti Tamás</t>
  </si>
  <si>
    <t>egyetemi tanár</t>
  </si>
  <si>
    <t>tettamanti.tamas@kjk.bme.hu</t>
  </si>
  <si>
    <t>Dr. Tettamanti Tamás, Dr. Varga Balázs, Wágner Tamás, Ormándi Tamás</t>
  </si>
  <si>
    <t>Az Irányítástechnika tárgy célja, hogy megismertesse a hallgatókat a klasszikus és modern szabályozástechnika alapjaival lineáris, időinvariáns rendszerekre vonatkozóan. Ez magába foglalja a  rendszerelmélet alapismereteit (modellezés, identifikáció, időtartományi és frekvenciatartományi rendszeranalízis, stabilitáselmélet), a frekvenciatartománybeli szabályozást (alaptagok, soros kompenzálás, PID-szabályozás, szűrők), állapottér-elméleti modellezést és szabályozást (állapotvisszacsatolt struktúra, pólusallokáció, LQ-szabályozás, diszkrét idejű modellezés, Kálmán-szűrő). A tárgyat teljesítő hallgatók képesek lesznek ipari irányítástechnikai megoldások értelmezésére, felhasználására, és tervezésére járműmérnöki, közlekedésmérnöki, ill. logisztikai területen egyaránt.</t>
  </si>
  <si>
    <t>The Control Engineering course covers the fundamentals of classical and modern control engineering for linear, time-invariant systems. This includes the basics of system theory (modeling, identification, time-domain and frequency-domain analysis, stability), frequency-domain control (basic transfer functions, series compensation, PID control, filters), state-space theory based modeling and control (state feedback structure, pole placement, LQ control, discrete-time modeling, Kalman filtering). Students who complete the course will be able to interpret, apply and design industrial control solutions in automotive engineering, transport engineering and logistics.</t>
  </si>
  <si>
    <t>Az Irányítástechnika tárgy előadásain a hallgatók a klasszikus és modern szabályozástechnika alapjaival ismerkednek meg lineáris, időinvariáns rendszerekre vonatkozóan gyakorlati (járműves, közlekedési, logisztikai) példákon keresztül. Az előadások Matlab Live Script formában kerülnek bemutatásra annak érdekében, hogy az alkalmazható módszerek közvetlenül algoritmikus formában is bemutathatók legyenek, ill. a hallgatók maguk is könnyedén kipróbálhassák interaktív módon. Az előadás tematikája: irányítástechnika célja és alapfogalmai, irányítás tervezési folyamata, rendszertulajdonságok időtartományi analízise, BIBO-stabilitás, Laplace-transzformáció, rendszerek matematikai modellezése, átviteli függvény, rendszeridentifikáció, rendszerek leírása alaptagokkal, szabályozási blokkséma, frekvenciatartomány, Bode-diagram, zárt rendszerek vizsgálata, soros kompenzálási struktúra, PID-szabályozás, PID-szabályozás hangolása, szűrők, szabályozások/szűrők fizikai realizációja, állapottér-elmélet, állapottér-elméleti kanonikus alakok, átviteli függvény és állapottér közötti kapcsolat, állapottér-tulajdonságok (stabilitás, irányíthatóság), visszacsatolt szabályozási struktúra,  pólusallokáció, LQ-irányítás, állapottér identifikáció, diszkrét idejű állapottér, diszkrét idejű LQ-irányítás, Kálmán-szűrő.</t>
  </si>
  <si>
    <t>In the Control Engineering lectures, students learn the basics of classical and modern control engineering for linear, time-invariant systems through practical examples (from automotive, transport, and logistics fields). The lectures will be presented in Matlab Live Script format in order to demonstrate the applicable methods directly in algorithmic form and to allow the students to easily try them in an interactive way. Lecture topics: basic concepts of control engineering, control design process, time domain analysis of system properties, BIBO stability, Laplace transformation, mathematical modeling of systems, transfer function, system identification, description of systems with basic transfer functions, control block diagram, frequency domain, Bode diagram, closed loop systems analysis, series compensation structure, PID control, tuning of PID control, filters, physical realization of controls/filters, state space theory, state space canonical forms, relationship between transfer function and state space, state space properties (stability, controllability), feedback control structure, pole placement, LQ control, state space identification, discrete-time state space, discrete-time LQ control, Kalman filtering.</t>
  </si>
  <si>
    <t>Az Irányítástechnika tárgy gyakorlati óráin a hallgatók a klasszikus és modern szabályozástechnika alapjaival ismerkednek meg lineáris, időinvariáns rendszerekre vonatkozóan gyakorlati példák megoldásán keresztül. A gyakorlatok tematikája: rendszermodellezés (elektronikai és mechanikai rendszerek), időtartományi analízis, stabilitásvizsgálat, Laplace-transzformáció, átviteli függvény számítása, frekvenciatartománybeli analízis, Bode-diagram alkalmazása, soros kompenzálási feladatok, állapottér-elméleti modellezés és analízis (stabilitás, irányíthatóság), visszacsatolt szabályozási struktúra alkalmazása (pólusallokáció, LQ-irányítás), diszkrét idejű állapottér, diszkrét idejű LQ-irányítás.</t>
  </si>
  <si>
    <t>In the practical part of the Control Engineering course, students will learn the basics of classical and modern control engineering for linear, time-invariant systems by solving practical examples. Topics of the exercises: system modeling (electronic and mechanical systems), time domain analysis, stability analysis, Laplace transformation, transfer function calculation, frequency domain analysis, application of Bode diagrams, series compensation problems, state space theory based modeling and analysis (stability, controllability), application of feedback control structure (pole placement, LQ control), discrete time state space, discrete time LQ control.</t>
  </si>
  <si>
    <t>3,7,8,9,11</t>
  </si>
  <si>
    <t>A tárgy Moodle oldalán megosztott Live Script előadás/gyakorlat/e-labor anyagok, Bokor József – Gáspár Péter, Irányítástechnika járműdinamikai alkalmazásokkal, TypoTex Kiadó, Budapest, 2008. Bokor et al.: Irányítástechnika gyakorlatok, ISBN 978-963-279-787-8, Typotex Kiadó Budapest, 2012</t>
  </si>
  <si>
    <t>Matlab Live Script materials for lectures/tutorials/e-laboratories shared on the Moodle site of the course, T. Tettamanti and Q. Lu, Lecture Notes on Control Theory, Budapest: Akadémiai Kiadó, ISBN: 9789634543377, doi:10.1556/9789634543377, https://mersz.hu/tamas-qiong-lecture-notes-on-control-theory, 2019.</t>
  </si>
  <si>
    <t>A számonkérések előtt gyakorló órát és konzultációt tartunk.  Továbbá az oktatóval egyeztetett időpontban és formában is lehetséges konzultáció.</t>
  </si>
  <si>
    <t>There will be a practical lesson and a consultation before the midterm exam. Moreover, consultation is possible at a time and in a form agreed with the teacher.</t>
  </si>
  <si>
    <t>Jeles 92-100%
Jó 79-91%
Közepes 67-78%
Elégséges 50-66%
Elégtelen 0-49%</t>
  </si>
  <si>
    <t>Excellent 92-100%
Good 79-91%
Satisfactory 67-78%
Pass 50-66%
Fail 0-49%</t>
  </si>
  <si>
    <t>1. Ismeri a irányítástechnika alapvető modellezési, elemzési, és irányítási paradigmáit lineáris, időinvariáns rendszerekre vonatkozóan  a járműmérnöki, közlekedési és logisztikai területen. (J:T9,T15)</t>
  </si>
  <si>
    <t>2. Megérti egy adott irányítástechnikai feladathoz tartozó modellezési megközelítést és az alkalmazott irányítási módszert lineáris, időinvariáns rendszerekre vonatkozóan a járműmérnöki, közlekedési és logisztikai területen. (J:K10,K11,K12,K17,K36,K40,K42,K43,K44;K:K10,K11,K12,K17,K28,K32,K34,K35,K36;L:K10,K11,K12,K17,K31,K35,K37,K38,K39)</t>
  </si>
  <si>
    <t>3. Érdeklődik a rendszermodellezés és -irányítás megvalósítása iránt a járműmérnöki, közlekedési és logisztikai területen. (J,K,L:A2)</t>
  </si>
  <si>
    <t>1. Knowledge of the basic modeling, analysis and regulation paradigms of the control engineering for linear, time-invariant systems  in the field of vehicle engineering, transport and logistics. (J:T9,T15)</t>
  </si>
  <si>
    <t>2. The student understands the modeling approach and the regulation method used for a given control problem for linear, time-invariant systems  in the field of vehicle engineering, transport and logistics. (J:K10,K11,K12,K17,K36,K40,K42,K43,K44;K:K10,K11,K12,K17,K28,K32,K34,K35,K36;L:K10,K11,K12,K17,K31,K35,K37,K38,K39)</t>
  </si>
  <si>
    <t>3.The student is interested in the implementation of system modeling and control in the field of vehicle engineering, transport and logistics. (J,K,L:A2)</t>
  </si>
  <si>
    <t>4. Önállóan képes adott irányítási feladat realizációjára a járműmérnöki, közlekedési és logisztikai területen. (J,K,L:O1,O3)</t>
  </si>
  <si>
    <t>4. The student is able to independently resolve a given control problem in the field of vehicle engineering, transport and logistics. (J,K,L:O1,O3)</t>
  </si>
  <si>
    <t>1. t1,k1,a1,o1
2. t1,k1,a1,o1</t>
  </si>
  <si>
    <t>1. írásbeli zárthelyi dolgozat 1.
2. írásbeli zárthelyi dolgozat 2.
3. négy elektronikus gyakorlati feladat</t>
  </si>
  <si>
    <t>1. written midterm test 1.
2. written midterm test 2.
4. four electronic practice assignments</t>
  </si>
  <si>
    <t>1. ZH1 
2. ZH2
3. EF</t>
  </si>
  <si>
    <t>1. 40%
2. 40%
3. 20%</t>
  </si>
  <si>
    <t>A két zárthelyi dolgozat sikeres (külön-külön min. 50%) teljesítése, ill. a 4 darab elektronikus gyakorlati feladat sikeres (egyenként min. 85%) teljesítése.</t>
  </si>
  <si>
    <t>Successful completion of the midterm tests (min. 50% each), successful completion of the 4 electronic practice assignments (min. 85% each).</t>
  </si>
  <si>
    <t>Ismételt pótlás keretében mind a két zárthelyi dolgozat pótolható.</t>
  </si>
  <si>
    <t>Second retake or delayed completion is allowed for both midterm tests.</t>
  </si>
  <si>
    <t xml:space="preserve">On-board vehicle communication </t>
  </si>
  <si>
    <t>Vehicle on-board systems 1.</t>
  </si>
  <si>
    <t>Vehicle on-board systems 2.</t>
  </si>
  <si>
    <t>Dr. Aradi Szilárd, Dr. Bécsi Tamás, Dr. Fehér Árpád</t>
  </si>
  <si>
    <t>A tárgy célkitűzése, hogy a hallgatók elsajátítsák a C programozási nyelv alapjait, valamint bevezetést kapjanak a mikrovezérlős fejlesztés alapfogalmaiba és gyakorlatába. Az elméleti és gyakorlati oktatás során megismerkednek a C nyelv szerkezetével, a programozási technikákkal, a számítógép-architektúrák és mikrovezérlők működésével, különös tekintettel az AVR architektúrára és az ATmega128 mikrovezérlőre. A kurzus célja továbbá, hogy a hallgatók képesek legyenek egyszerű mikrokontrolleres alkalmazások fejlesztésére és tesztelésére.</t>
  </si>
  <si>
    <t>The aim of the course is to provide students with a solid foundation in the C programming language and to introduce them to the basics and practical aspects of microcontroller development. Through both theoretical and practical sessions, students will become familiar with the structure of C programs, essential programming techniques, computer architecture concepts, and the operation of microcontrollers, with a particular focus on the AVR architecture and the ATmega128 microcontroller. The course also aims to equip students with the skills necessary to develop and test simple microcontroller-based applications.</t>
  </si>
  <si>
    <t>Az előadások a C programozási nyelv alapjaival foglalkoznak, beleértve a típusokat, állandókat, változókat, operátorokat, vezérlési szerkezeteket, a C előfeldolgozót, ciklusvezérlést és függvényeket. A pointerek, a string formázás és kiíratás, valamint a struktúrák, uniók, stringkezelő függvények és matematikai műveletek is részét képezik a tematikának.
Az elméleti oktatás kitér az integrált áramköri technológia fejlődéstörténetére, a gyártástechnológiára, a CPU és memóriák alapfogalmaira, valamint a mikrovezérlők általános felépítésére. Az AVR architektúra és az ATmega128 mikrovezérlő részletes bemutatása magában foglalja az órajel-kezelést és az I/O portok működését. A timerkezelés és az eltérő mikrovezérlő architektúrák is tárgyalásra kerülnek.</t>
  </si>
  <si>
    <t>The lectures cover the fundamentals of the C programming language, including data types, constants, variables, operators, control structures, the C preprocessor, loop control, and functions. The curriculum also includes pointers, string formatting and output, as well as structures, unions, string handling functions, and mathematical operations.
The lectures also cover the history of integrated circuit technology, manufacturing processes, basic concepts of CPUs and memory, and the general architecture of microcontrollers. A detailed introduction to the AVR architecture and the ATmega128 microcontroller includes clock management and the operation of I/O ports. Timer management and different microcontroller architectures are also discussed.</t>
  </si>
  <si>
    <t>A gyakorlati tananyagban szerepel a számrendszerek közötti átváltás, törtszámok kezelése, a kettes komplemens kód, a karakterkódolási módszerek és a lebegőpontos ábrázolás. A bináris műveletek gyakorlása során BCD és Stibitz összeadás, valamint bináris szorzás és osztás kerül előtérbe.
A hallgatók elsajátítják a Visual Studio C fejlesztői környezet használatát, megismerik a programstruktúrát, a beolvasás és kiírás módját, a makrókat, a vezérlési szerkezeteket és a függvényeket, amelyeket kisfeladatokkal gyakorolnak.
A pointerek alkalmazását gyakorlati feladatok segítik, a láncolt lista bemutatása és gyakorlása is részét képezi a tananyagnak. A C nyelvi ismeretek számonkérését követően a hallgatók bevezetést kapnak a mikrovezérlős fejlesztésbe, megismerkednek a Microchip Studio környezettel és a fejlesztői boardokkal. A portkezelés gyakorlati feladatokkal egészül ki.
A timerkezelés alkalmazása, feladatok végrehajtása és a mikrokontrolleres C programstruktúra szintén fontos része a tananyagnak. A félév során olyan gyakorlati feladatok is előkerülnek, mint az időmérés két gomblenyomás között vagy egy egyszerű számológép implementálása.</t>
  </si>
  <si>
    <t>The practical curriculum includes number system conversions, handling fractional numbers, two’s complement representation, character encoding methods, and floating-point representation. During the practice of binary operations, BCD and Stibitz addition, as well as binary multiplication and division, are emphasized.
Students learn to use the Visual Studio C development environment, familiarize themselves with program structure, input/output handling, macros, control structures, and functions, which they practice through small exercises.
The application of pointers is reinforced through practical tasks, and the introduction and practice of linked lists are also part of the curriculum. After assessing their knowledge of the C language, students are introduced to microcontroller development, gaining experience with the Microchip Studio environment and development boards. Practical tasks further enhance their understanding of port handling.
The curriculum also covers timer management, task execution, and microcontroller-based C programming structures. Throughout the semester, practical assignments such as measuring the time between two button presses and implementing a simple calculator are included.</t>
  </si>
  <si>
    <t>A laborfoglalkozások során a hallgatók egyszerű, járművekben is alkalmazott, mikrovezérlőhöz illesztett áramköröket terveznek, építenek és vizsgálnak. A gyakorlat része a mérések jegyzőkönyvezése, kiértékelése, valamint a diagnosztikai eszközök – például oszcilloszkóp és logikai analizátor – alapos megismerése és használata. A feladatok a BIGAVR6 fejlesztőpanel eszközeire (LED-ek, gombok, szenzorok stb.) épülnek, melyek segítségével a hallgatók mikrokontrolleres környezetben szereznek gyakorlati tapasztalatot.</t>
  </si>
  <si>
    <t>During the laboratory sessions, students design, build, and test simple circuits that are also used in vehicles and can be interfaced with microcontrollers. The practical work includes documenting and evaluating measurements, as well as gaining in-depth knowledge and experience with diagnostic tools such as oscilloscopes and logic analyzers. The exercises are based on the components available on the BIGAVR6 development board (LEDs, buttons, sensors, etc.), allowing students to gain hands-on experience in a microcontroller-based environment.</t>
  </si>
  <si>
    <t>1. Ismeri a számábrázolási módokat, bináris aritmetikát és logikai műveleteket.
2. Ismeri a C nyelv alapjait, beleértve a típusokat, vezérlési szerkezeteket, függvényeket és pointereket.
3. Ismeri a mikrovezérlők felépítését, az AVR architektúrát és az ATmega128 komponenseit.
4. Ismeri az időzítők, megszakítások és az alacsony szintű programozás működését.
5. Ismeri a mikrokontrolleres fejlesztőkörnyezeteket és a programozási struktúrákat.</t>
  </si>
  <si>
    <t>1. Képes PC-s környezetben C nyelven konzolalkalmazásokat tervezni és implementálni.
2. Képes mikrovezérlők hardveres erőforrásait alapszinten kezelni és programozni.</t>
  </si>
  <si>
    <t>1. Nyitott a járműelektronikai rendszerek fejlődésére.
2. Érdeklődik a hardverközeli és alacsony szintű programozás iránt.</t>
  </si>
  <si>
    <t>1. Képes önállóan új mikrokontroller architektúrákat és fejlesztőkörnyezeteket elsajátítani.</t>
  </si>
  <si>
    <t>1. Understands number representation methods, binary arithmetic, and logical operations.
2. Has a solid foundation in C programming, including data types, control structures, functions, and pointers.
3. Understands the architecture of microcontrollers, including AVR architecture and ATmega128 components.
4. Knows how timers, interrupts, and low-level programming function.
5. Is familiar with microcontroller development environments and programming structures</t>
  </si>
  <si>
    <t>1. Able to design and implement console applications in C language in a PC environment.
2. Able to manage and program the hardware resources of microcontrollers at a basic level.</t>
  </si>
  <si>
    <t>1. Open to the development of vehicle electronic systems.
2. Interested in hardware-oriented and low-level programming.</t>
  </si>
  <si>
    <t>1. Able to independently learn new microcontroller architectures and development environments.</t>
  </si>
  <si>
    <t>Előadás diasorok, elekronikus jegyzet és példatár.
Brian W. Kernighan, Dennis M. Ritchie: A C programozási nyelv
Aradi Szilárd, Bécsi Tamás: Járműfedélzeti rendszerek I., elektronikus jegyzet, mersz.hu</t>
  </si>
  <si>
    <t>Lecture slides, electronic course material and exercise book, 
Brian W. Kernighan, Dennis M. Ritchie: C Programming Language</t>
  </si>
  <si>
    <t>1. t1,t2,k1
2. t4,k2</t>
  </si>
  <si>
    <t>A tantárgy célja, hogy a hallgatók átfogó elméleti és gyakorlati ismereteket szerezzenek a beágyazott rendszerek és járműfedélzeti kommunikációs technológiák működéséről, fejlesztéséről és alkalmazásáról, önálló projektmunka keretében is.</t>
  </si>
  <si>
    <t>The aim of the course is to provide students with comprehensive theoretical and practical knowledge of embedded systems and in-vehicle communication technologies, including their operation, development, and application, supported by individual project work.</t>
  </si>
  <si>
    <t xml:space="preserve">Az előadások a beágyazott rendszerek és járműfedélzeti kommunikációs technológiák témaköreit ölelik fel. A tananyag a megszakítások működésével és kezelésével kezdődik, különös tekintettel a timer alapú és gombkezelési megoldásokra. Az analóg-digitális átalakítás és analóg komparátor használata mellett az UART, I2C és SPI kommunikációs interfészek is bemutatásra kerülnek. 
A tantárgy keretében a hallgatók átfogó ismereteket szereznek az autóipari kommunikációs hálózatokról, kiemelten a CAN, FlexRay és LIN technológiákról. Az előadások és gyakorlati foglalkozások során megismerik ezek működését, alkalmazási területeit és implementációs lehetőségeit. A félév második felében az előadások helyét önálló projektfeladatok veszik át, melyek során a hallgatók a megszerzett elméleti tudást gyakorlati fejlesztési feladatokban alkalmazhatják. A munkát egyéni és csoportos konzultációk támogatják, biztosítva a hatékony problémamegoldást és a fejlesztési készségek elmélyítését. </t>
  </si>
  <si>
    <t>The lectures cover the topics of embedded systems and in-vehicle communication technologies. The curriculum begins with the operation and handling of interrupts, with particular focus on timer-based and button handling solutions. In addition to the use of analog-to-digital conversion and analog comparators, the UART, I2C, and SPI communication interfaces are also introduced.
Within the framework of the course, students acquire comprehensive knowledge of automotive communication networks, with a special emphasis on CAN, FlexRay, and LIN technologies. Through lectures and practical sessions, they learn about the operation, application areas, and implementation possibilities of these systems. In the second half of the semester, independent project assignments replace the lectures, allowing students to apply their acquired theoretical knowledge in practical development tasks. The work is supported by individual and group consultations, ensuring effective problem-solving and the deepening of development skills.</t>
  </si>
  <si>
    <t xml:space="preserve">A gyakorlati foglalkozások a megszakítások, timerkezelés, gombok pergésmentesítése és A/D átalakítás implementációjával kezdődnek. Az LCD kijelzők programozásának elméleti és gyakorlati aspektusai után a hallgatók saját LCD könyvtárat készítenek, valamint EEPROM-kezelést is gyakorolnak. 
A kommunikációs interfészek gyakorlati alkalmazásánál a mikrokontroller és PC közötti kapcsolat kialakítása a fő fókusz, míg a CAN protokoll implementációját CAN könyvtár fejlesztésével és a CANalyzer eszköz használatával mélyítik el. 
A félév közepén egy számonkérés méri fel a hallgatók ismereteit a timerkezelés, A/D átalakítás, megszakítások és LCD programozás területén. A további órák során csoportos projektfeladatok megvalósítására helyeződik a hangsúly. A hallgatók GIT verziókezelési ismereteket sajátítanak el, valamint az adott projektfeladat specifikus hardver- és szoftverkomponenseinek implementálását végzik el. 
A gyakorlati munka konzultációkkal egészül ki, biztosítva az egyéni és csoportos projektek sikeres kivitelezését. A félév végén a hallgatók bemutatják elkészült fejlesztéseiket egy prezentáció keretében, amely tartalmazza a feladat rövid ismertetését, a működés bemutatását, a szoftver felépítését és a felmerült problémák megoldásait. </t>
  </si>
  <si>
    <t>The practical sessions begin with the implementation of interrupts, timer management, button debouncing, and analog-to-digital conversion. After covering the theoretical and practical aspects of LCD programming, students develop their own LCD libraries and practice EEPROM handling.
In the practical application of communication interfaces, the primary focus is on establishing a connection between the microcontroller and the PC, while the implementation of the CAN protocol is deepened through the development of a CAN library and the use of the CANalyzer tool.
Midway through the semester, a test assesses students’ knowledge in timer management, A/D conversion, interrupts, and LCD programming. In the subsequent classes, the emphasis shifts to the implementation of group project tasks. Students also acquire GIT version control skills and implement the hardware and software components specific to their assigned projects.
The practical work is supported by consultations, ensuring the successful execution of both individual and group projects. At the end of the semester, students present their completed developments through a presentation that includes a brief description of the task, a demonstration of the functionality, the software structure, and the solutions to the challenges encountered.</t>
  </si>
  <si>
    <t>A laborfoglalkozások célja a beágyazott rendszerekhez és járműfedélzeti kommunikációhoz kapcsolódó mikrokontrolleres ismeretek elmélyítése. A hallgatók gyakorlatban valósítják meg a megszakításkezelés, A/D átalakítás, valamint UART, I2C, SPI és CAN kommunikáció programozását és tesztelését. A foglalkozások a BIGAVR6 fejlesztőpanelre épülnek, a mérésekhez és hibakereséshez oszcilloszkópot és CANalyzer eszközt használnak. A hallgatók mérési jegyzőkönyveket készítenek, és megismerik a diagnosztikai eszközök hatékony alkalmazását a mikrokontrolleres rendszerek vizsgálatában. A félév második felében a hangsúly az önálló és csoportos projektmunkán van, ahol a hallgatók saját fejlesztéseiket valósítják meg, tesztelik és dokumentálják.</t>
  </si>
  <si>
    <t>The aim of the laboratory sessions is to deepen students’ microcontroller-related knowledge in the context of embedded systems and in-vehicle communication. Students implement and test interrupt handling, A/D conversion, as well as UART, I2C, SPI, and CAN communication in practice. The sessions are based on the BIGAVR6 development board, and students use oscilloscopes and the CANalyzer tool for measurements and debugging. They prepare measurement reports and learn to effectively use diagnostic tools for examining microcontroller-based systems. In the second half of the semester, the focus shifts to individual and group project work, during which students develop, test, and document their own solutions.</t>
  </si>
  <si>
    <t xml:space="preserve">1. Ismeri a mikrovezérlők működését, perifériáit és programozását. 
2. Ismeri az UART, I2C, SPI, CAN, LIN és FlexRay kommunikációs protokollokat. 
3. Ismeri az LCD kijelzők, EEPROM memóriák és szenzorok kezelését. 
4. Szoftvermodularizációs ismereteket szerez. 
5. Megismeri a verziókezelés (GIT) és fejlesztői környezetek használatát. </t>
  </si>
  <si>
    <t xml:space="preserve">1. Képes mikrovezérlők programozására és perifériák kezelésére. 
2. Képes kommunikációs protokollok implementálására és hibakeresésére. 
3. Képes projektalapú fejlesztési feladatok önálló és csoportos elvégzésére. 
4. Képes a csapatmunka során elkészült megoldás bemutatására. </t>
  </si>
  <si>
    <t xml:space="preserve">1. Érdeklődik a beágyazott rendszerek és járműipari technológiák iránt. 
2. Precíz és problémamegoldó szemléletű a fejlesztési feladatokban. 
3. Nyitott az új technológiák és fejlesztési eszközök megismerésére. </t>
  </si>
  <si>
    <t xml:space="preserve">1. Képes önállóan elsajátítani új mikrokontroller architektúrákat és fejlesztői környezeteket. 
2. Felelősséget vállal az általa fejlesztett szoftverek és rendszerek működéséért. 
3. Csapatmunkában is hatékonyan részt vesz komplex beágyazott rendszerek fejlesztésében. </t>
  </si>
  <si>
    <t>1.	Understands the operation, peripherals, and programming of microcontrollers.
2.	Has knowledge of UART, I2C, SPI, CAN, LIN, and FlexRay communication protocols.
3.	Is familiar with the handling of LCD displays, EEPROM memories, and sensors.
4.	Acquires knowledge of software modularization.
5.	Learns to use version control (GIT) and development environments.</t>
  </si>
  <si>
    <t>1.	Is capable of programming microcontrollers and handling peripherals.
2.	Is capable of implementing and debugging communication protocols.
3.	Is capable of independently and collaboratively completing project-based development tasks.
4.	Is capable of presenting the solutions developed during teamwork.</t>
  </si>
  <si>
    <t>1.	Shows interest in embedded systems and automotive technologies.
2.	Demonstrates precision and a problem-solving attitude in development tasks.
3.	Is open to learning new technologies and development tools.</t>
  </si>
  <si>
    <t>1.	Is capable of independently learning new microcontroller architectures and development environments.
2.	Takes responsibility for the operation of the software and systems they develop.
3.	Effectively contributes to the development of complex embedded systems in a team environment.</t>
  </si>
  <si>
    <t>Előadás diasorok, elekronikus jegyzet és példatár.</t>
  </si>
  <si>
    <t>Lecture slides, electronic course material and exercise book.</t>
  </si>
  <si>
    <t>1. ZH
2. PF</t>
  </si>
  <si>
    <t>1: t4,k1,k2,o1
2: t5,k3,k4,a2,a3,o2,o3</t>
  </si>
  <si>
    <t>1. 25%
2. 25%</t>
  </si>
  <si>
    <t>1. 35%
2. 35%</t>
  </si>
  <si>
    <t>1. vizsga</t>
  </si>
  <si>
    <t>1. exam</t>
  </si>
  <si>
    <t>1. V</t>
  </si>
  <si>
    <t>1. t3,t5,a1,a2,o1</t>
  </si>
  <si>
    <t>Az aláírás megszerzésének feltétele a két zárthelyi egyenként, legalább elégséges (2) szintű teljesítése.</t>
  </si>
  <si>
    <t>1. midterm test
2. team project assignment</t>
  </si>
  <si>
    <t>1. zárthelyi dolgozat
2. csoportos projektfeladat</t>
  </si>
  <si>
    <t xml:space="preserve">Az aláírás feltétele a zárthelyi dolgozat és a csoportos projektfeladat legalább elégséges (2) szintű teljesítése. </t>
  </si>
  <si>
    <t>To obtain the course signature, the midterm test and the team project assignment must be completed with at least a passing grade (2).</t>
  </si>
  <si>
    <t>Both midterm test results shall in at least a grade of 2.</t>
  </si>
  <si>
    <t>Ismételt pótlás keretében mindkét zárthelyi dolgozat pótolható.</t>
  </si>
  <si>
    <t>Ismételt pótlás keretében a zárthelyi dolgozat és a projektfeladat is pótolható.</t>
  </si>
  <si>
    <t>Second retake or delayed completion is allowed for both the midterm test and the team project assignment.</t>
  </si>
  <si>
    <t>Vehicle control 1.</t>
  </si>
  <si>
    <t>Vehicle control 2.</t>
  </si>
  <si>
    <t>Dr. Gáspár Péter</t>
  </si>
  <si>
    <t>gaspar.peter@kjk.bme.hu</t>
  </si>
  <si>
    <t>Dr. Gáspár Péter, Dr. Németh Balázs, Dr. Hegedűs Tamás, Dr. Fényes Dániel, Lelkó Attila</t>
  </si>
  <si>
    <t>Járművek és mobil gépek modellezési feladatainak megismerése, az elméleti háttér alapján irányítástervezési elvek elsajátítása.</t>
  </si>
  <si>
    <t>Learning about the modeling tasks of vehicles and mobile machines, and understanding control design principles based on the theoretical background.</t>
  </si>
  <si>
    <t>Járműdinamikai elemzés módszerei, modellezési paradigmák. Modell identifikáció alapjai. Irányítási célú modellezés a járműdinamikai feladatokban. Járművekkel szemben támasztott követelmények formalizált leírása. Beavatkozók és érzékelők figyelembe vétele a járműirányításban. Járműmanőverek (kanyarodás, kikerülés, gyorsítás, fékezés, fordulás, emelkedés, süllyedés) hatásának elemzése. Oszlopban, illetve formációban haladás dinamikai elemzése. Irányítási módszerek áttekintése, állapotteres és logikai irányítások. A tervezett irányítás realizációja.</t>
  </si>
  <si>
    <t>Methods of vehicle dynamics analysis, modeling paradigms. Basics of model identification. Modeling for control purposes in vehicle dynamics tasks. Formalized description of vehicle requirements. Consideration of actuators and sensors in vehicle control. Analysis of the effect of vehicle maneuvers (turning, evading, acceleration, braking, ascent, descent). Dynamic analysis of progress in a platoon or formation. Overview of control methods, state-space and combinatorical controls. Realization of the designed control.</t>
  </si>
  <si>
    <t>Az előadásokon megismertek példák keretében való alkalmazása.</t>
  </si>
  <si>
    <t>Solving problems detailed in lectures, through examples in a simulated environment</t>
  </si>
  <si>
    <t>Knows the methods of vehicle dynamics analysis and paradigms of modelling.</t>
  </si>
  <si>
    <t>Understands the control modeling for a given vehicle dynamics task.</t>
  </si>
  <si>
    <t>He/she is interested in the analysis of effects of vehicle maneuver.</t>
  </si>
  <si>
    <t>3,9,11</t>
  </si>
  <si>
    <t>Gáspár Péter, Németh Balázs, Bokor József: Járműirányítás</t>
  </si>
  <si>
    <t>Gáspár, P., Németh, B., Bokor, J.: Járműirányítás (in Hungarian)</t>
  </si>
  <si>
    <t>A zárthelyik közül egy pótolható a pótlási héten, a házi feladat beküldése a pótlási héten is lehetséges.</t>
  </si>
  <si>
    <t>There is one retake option for the midterm till the end of delayed completion period. Homework submission is possible until the end of the delayed completion period.</t>
  </si>
  <si>
    <t>Járművek és mobil gépek specifikus járműirányítási problémáinak megismerése és megoldási lehetőségeinek feltárása, különös tekintettel a közúti járművek automatizálására.</t>
  </si>
  <si>
    <t>Understanding specific vehicle control problems of vehicles and mobile machines and exploring possible solutions, with particular attention to the automation of road vehicles.</t>
  </si>
  <si>
    <t>Járműirányítási feladatok áttekintése. Közúti járművekkel kapcsolatos beavatkozások vizsgálata: fékezés (ABS/ESP), motor vezérlés, hajtás (ASR), kormányzás, futómű felfüggesztés. Vasúti jármű irányítási problémái: hajtás, csúszásmentes fékezés. Légi járművek irányítása: emelkedés, süllyedés, fordulás. Robotpilóta tervezési szempontjai. Robotok és vezető nélküli járművek irányítási feladatai. Hibrid járművek irányítási elvei. Integrált irányítás tervezése: futómű irányítás, adaptív távolságtartás.</t>
  </si>
  <si>
    <t>Overview of vehicle control tasks. Investigation of road vehicle interventions: braking (ABS / ESP), engine control, drive (ASR), steering, chassis suspension. Railway vehicle control problems: drive, non-slip braking. Aircraft control: climb, descent, turn. Robot pilot design considerations. Control tasks of robots and unmanned vehicles. Control principles for hybrid vehicles. Integrated steering design: chassis steering, adaptive cruise control.</t>
  </si>
  <si>
    <t>Is able to apply the calculation, modelling principles and methods related to vehicle.</t>
  </si>
  <si>
    <t>He/she is interested in the control problems of different transport means.</t>
  </si>
  <si>
    <t>A zárthelyi pótolható a pótlási héten, a házi feladat beküldése a pótlási héten is lehetséges.</t>
  </si>
  <si>
    <t>There is a retake option for the midterm till the end of delayed completion period. Homework submission is possible until the end of the delayed completion period.</t>
  </si>
  <si>
    <t>1. Ismeri a járműdinamikai elemzés módszereit és modellezési paradigmákat.</t>
  </si>
  <si>
    <t>1. Ismeri a járműirányítási modell identifikáció alapjait.</t>
  </si>
  <si>
    <t>1. Megérti egy adott járműdinamikai feladathoz tartozó irányítási célú modellezést.</t>
  </si>
  <si>
    <t>1. Képes alkalmazni a közúti járművekkel kapcsolatosan megismert számítási, modellezési elveket és módszereket.</t>
  </si>
  <si>
    <t>1. Érdeklődik a járműmanőverek hatásának vizsgálata iránt.</t>
  </si>
  <si>
    <t>1. Érdeklődik a különböző közlekedési ágazatok irányítási problémái iránt.</t>
  </si>
  <si>
    <t>1. Képes integrált járműirányítás tervezésére.</t>
  </si>
  <si>
    <t>1. Önállóan képes adott járműirányítási feladat realizációjára.</t>
  </si>
  <si>
    <t>Knows the basics of vehice conrol model identification.</t>
  </si>
  <si>
    <t>He/she can independently realize a vehicle control problem.</t>
  </si>
  <si>
    <t>He/she can design integrated vehicle control.</t>
  </si>
  <si>
    <t>1. zárthelyi dolgozat 1.
2. zárthelyi dolgozat 2.
3. házi feladat</t>
  </si>
  <si>
    <t>1. midterm test 1.
2. midterm test 2.
3. homework</t>
  </si>
  <si>
    <t>1. zárthelyi dolgozat
2. házi feladat</t>
  </si>
  <si>
    <t>1. midterm test
2. homework</t>
  </si>
  <si>
    <t>1. ZH1
2. ZH2
3. HF</t>
  </si>
  <si>
    <t>1. ZH
2. HF</t>
  </si>
  <si>
    <t>1. t1,k1
2. t1,k1
3. a1,o1</t>
  </si>
  <si>
    <t>1. 30%
2. 20%</t>
  </si>
  <si>
    <t>1. t1,k1
2. a1,o1</t>
  </si>
  <si>
    <t>1. t1,k1,a1,o1</t>
  </si>
  <si>
    <t>Az évközi jegy feltétele a két zárhelyi külön-külön legalább elégséges eredménye és a házi feladat beküldése (három részletben).</t>
  </si>
  <si>
    <t>Both midterm tests must result in at least a grade of 2, and the homework must be submitted during the semester (in three parts with different deadlines).</t>
  </si>
  <si>
    <t>Az aláírás feltétele a zárthelyi dolgozat elégséges értékelése és a házi feladat elkészítése (3 részletben).</t>
  </si>
  <si>
    <t>1. írásbeli vizsga</t>
  </si>
  <si>
    <t>1. written exam</t>
  </si>
  <si>
    <t>The midterm test must result in at least a grade of 2, and the homework must be submitted during the semester (in three parts with different submission deadlines).</t>
  </si>
  <si>
    <t>Dr. Bartha Tamás</t>
  </si>
  <si>
    <t>bartha.tamas@kjk.bme.hu</t>
  </si>
  <si>
    <t>Dr. Bartha Tamás, Dr. Baranyi Edit, Lövétei István Ferenc, Farkas Balázs</t>
  </si>
  <si>
    <t>The aim of the course is to familiarise students with the assessment and management of the risks posed by the threats to road safety. It introduces the options and strategies for managing faults and achieving as well as maintaining safety. Provides insight into the development process of safety-critical traffic automation systems.</t>
  </si>
  <si>
    <t>A közlekedési automatika feladata, helye a közlekedés rendszerében. A forgalomirányító berendezések szerepe a közlekedés biztonságának létrehozásában és megtartásában. Veszélyforrások a közlekedésben. A kockázat fogalma és számítása közlekedési rendszerekben. A műszaki és funkcionális biztonság fogalma, kockázatcsökkentés, kockázattűrés. A megbízhatóság és a biztonság kapcsolata. Hibakezelési és biztonsági stratégiák. Biztonságkritikus rendszerek fejlesztési folyamata. Biztonságintegritási szintek.</t>
  </si>
  <si>
    <t>The purpose and place of traffic automation in the transport system. The role of traffic control devices in creating and maintaining traffic safety. Sources of danger in traffic. The concept and calculation of risk in transport systems. The concept of technical and functional safety, risk reduction, risk tolerance. The relationship between reliability and safety. Fault management and safety strategies. Development processes for safety critical systems. Safety integrity levels.</t>
  </si>
  <si>
    <t>A megbízhatóság fogalma és paraméterei. Elemek és rendszerek megbízhatósága. A megbízhatóság növelésének módszerei. A redundancia fogalma és fajtái. Javítható rendszerek megbízhatósága. Rendelkezésre állás. A különböző redundancia és javítási módszerek összehasonlítása. Megbízhatósági számítások. Soros, párhuzamos és egyéb megbízhatósági rendszerstruktúrák megbízhatósági paramétereinek számításai. Markov-modellek és számítások.</t>
  </si>
  <si>
    <t>The concept and parameters of dependability. Reliability of elements and systems. Methods to increase reliability. The concept and types of redundancy. Dependability of repairable systems. Availability. Comparison of different redundancy and repair methods. Reliability calculations. Reliability parameter calculations for serial, parallel and other reliability system structures. Markov models and calculations.</t>
  </si>
  <si>
    <t>előadás diasorok, kiadott háttéranyagok</t>
  </si>
  <si>
    <t>presentation slides, background material</t>
  </si>
  <si>
    <t>1. zárthelyi dolgozat 1
2. zárthelyi dolgozat 2</t>
  </si>
  <si>
    <t>1. midterm test 1
2. midterm test 2</t>
  </si>
  <si>
    <t>1. ZH1
2. ZH2</t>
  </si>
  <si>
    <t>1. szóbeli vizsga</t>
  </si>
  <si>
    <t>1. oral exam</t>
  </si>
  <si>
    <t>1. SZV</t>
  </si>
  <si>
    <t>a zárthelyi dolgozatok sikeres (min. 50%) teljesítése</t>
  </si>
  <si>
    <t>successful (min. 50%) completion of the midterm tests</t>
  </si>
  <si>
    <t>A két zárthelyi egyszer pótolható a félév során vagy pótlási héten.</t>
  </si>
  <si>
    <t>The two midterms can be retaken during the semester or the late completion period.</t>
  </si>
  <si>
    <t>A tantárgy feladata, hogy megismertesse a hallgatókat a közlekedés biztonságát veszélyeztető tényezők által jelentett kockázat felmérésével és kezelésével. Bemutatja a hibák kezelésének és biztonság elérésének, fenntartásának lehetőségeivel, stratégiáival. Betekintést ad a biztonságkritikus közlekedésautomatikai rendszerek fejlesztési folyamatába.</t>
  </si>
  <si>
    <t>1. ismeri a biztonsághoz kötődő fogalomrendszert, a legfontosabb összefüggéseket és elméleti hátteret (T1,T2,T6)</t>
  </si>
  <si>
    <t>1. knows the key terminology, the key relationships and the theoretical background related to safety (T1,T2,T6)</t>
  </si>
  <si>
    <t>1. képes alkalmazni a biztonságkritikus közlekedési rendszerekkel kapcsolatosan megismert elemzési, számítási, modellezési elveket és módszereket (K10,K14,K26,K36)
2. képes az közlekedési rendszereket fenyegető veszélyeztetések felmérésére, az általuk okozott kockázat és a biztonságra gyakorolt hatásuk felmérésére (K6,K10,K15,K24,K26,K32,K35)
3. képes a közlekedési rendszerekben fellépő hibák feltárására, a hibakezelési stratégia kiválasztására (K6,K14,K15,K26,K32,K35)
4. képes a biztonságra tervezés alapvető módszerei és megoldásai alkalmazására, adott elvárásoknak megfelelő rendszerarchitektúra megtervezésére (K6,K14,K24,K26,K34,K35,K36)</t>
  </si>
  <si>
    <t>1. can apply the principles and methods of analysis, calculation and modelling of safety-critical traffic systems (K10,K14,K26,K36)
2. can assess threats to traffic systems, the risk they pose and their impact on safety (K6,K10,K15,K24,K26,K32,K35)
3. Students can identify faults in the traffic systems and select a strategy to deal with them (K6,K14,K15,K26,K32,K35)
4. can apply basic safety engineering methods and solutions, designing a system architecture to meet specific requirements (K6,K14,K24,K26,K34,K35,K36)</t>
  </si>
  <si>
    <t>1. figyelemmel kíséri a biztonságkritikus közlekedési rendszerekkel kapcsolatos legjobb gyakorlatot, jogszabályi, technikai, technológiai és adminisztrációs változásokat (A2,A4,A20)</t>
  </si>
  <si>
    <t>1. feltárja az alkalmazott technológiák hiányosságait, a folyamatok kockázatait és kezdeményezi az ezeket csökkentő intézkedések megtételét (O2,O3,O4)</t>
  </si>
  <si>
    <t>1. monitors the best practice, and the legislative, technical, technological and administrative changes in the field of safety critical traffic systems (A2,A4,A20)</t>
  </si>
  <si>
    <t>1. identifies technology gaps and process risks and initiate mitigating actions (O2,O3,O4)</t>
  </si>
  <si>
    <t>Road traffic control</t>
  </si>
  <si>
    <t>Dr. Varga István</t>
  </si>
  <si>
    <t>varga.istvan@kjk.bme.hu</t>
  </si>
  <si>
    <t>Dr. Varga István, Dr. Tettamanti Tamás, Wágner Tamás</t>
  </si>
  <si>
    <t>A tárgy célja, hogy megismertesse a hallgatókat a közúti forgalomirányítás rendszerével és alapvető fogalmaival. Ezek lényegében a közúti forgalom modellezési és mérési megközelítései, technológiái, a közúti irányítórendszerek felépítésének és működésének ismeretei.</t>
  </si>
  <si>
    <t>The aim of the course is to familiarise students with the system and basic concepts of road traffic management. These are essentially the modelling and measurement approaches and technologies of road traffic, and knowledge of the design and operation of road traffic management systems.</t>
  </si>
  <si>
    <t xml:space="preserve">A közúti közlekedési irányítórendszerek felépítése és működése. A közúti forgalom jellemzése. A forgalomtechnikai paraméterek mérése. Városi és autópálya irányítások (irányítási stratégiák, eszközök, szoftverek). A közúti automatikák felépítése. Elektronikai alapfogalmak és építőelemek. Közúti mérések: forgalomszámláló és kiértékelő rendszerek. A közúti forgalomirányító berendezések rendszerezése, felépítése, üzemmódjai, biztonságtechnikája. Autópálya és a városi forgalomirányító központok megvalósítása. Járműfedélzeti rendszerek. CAN hálózatok. A mikroszkopikus és makroszkopikus forgalommodellezési megközelítés. A járműmegmaradás törvénye, a fundamentális diagram. Szabad áramlású (autópálya) járműforgalom jellemzői, hullámsebesség, lökéshullám. Városi hálózat leírása állapottérben. A fordulási ráták és a célforgalmi mátrix felépítése és becslése. Megvalósított, közúti forgalomirányító rendszerek és módszerek, távfelügyeleti rendszerek. </t>
  </si>
  <si>
    <t>Structure and operation of road traffic control systems. Description of road traffic. Measurement of traffic engineering parameters. Urban and highway traffic control (control strategies, devices, software). Structure of road traffic automation systems. Basic electronic concepts and components. Road measurements: traffic detection and evaluation systems. Classification, structure, operating modes, and safety aspects of road traffic control devices. Implementation of highway and urban traffic control centers. In-vehicle systems. CAN networks. Microscopic and macroscopic traffic modeling approaches. The law of vehicle conservation, the fundamental diagram. Characteristics of free-flow (highway) traffic, wave speed, and shockwaves. State-space description of urban traffic networks. Construction and estimation of turning rates and the origin-destination matrix. Implemented road traffic control systems and methods.</t>
  </si>
  <si>
    <t>Mikroszkopikus forgalommodellezés. Least Squares módszer forgalommodell hangoláshoz. Üzemlátogatások (budapesti forgalomirányító központ, forgalomtechnikai vállalatok).</t>
  </si>
  <si>
    <t>Microscopic traffic modeling. Least Squares method for traffic model calibration. Site visits (Budapest traffic control center, traffic engineering companies).</t>
  </si>
  <si>
    <t>Modellek paraméterhangolása (MATLAB). Mikroszkopikus forgalomszimuláció (SUMO). PLC alapú jelzőlámpa programozás. Térkép API programozás.</t>
  </si>
  <si>
    <t>Model parameter tuning (MATLAB). Microscopic traffic simulation (SUMO). Programming PLC to realize traffic light control. Map API programming</t>
  </si>
  <si>
    <t>A tárgy Moodle oldalán megosztott előadási és gyakorlati segédletek, BME Közlekedésautomatikai Tanszék, Budapest, 2007; Luspay T., Tettamanti T., Varga I.: Forgalomirányítás, Közúti járműforgalom modellezése és irányítása, ISBN 978-963-279-665-9, Typotex Kiadó Budapest, 2011; Tettamanti T., Varga I., Csikós A.: Közúti mérések, Typotex Kiadó, Budapest, 2016</t>
  </si>
  <si>
    <t>Materials for lectures and tutorials shared on the Moodle site of the course, BME Közlekedésautomatikai Tanszék, Budapest, 2007; Luspay T., Tettamanti T., Varga I.: Forgalomirányítás, Közúti járműforgalom modellezése és irányítása, ISBN 978-963-279-665-9, Typotex Kiadó Budapest, 2011; Tettamanti T., Varga I., Csikós A.: Közúti mérések, Typotex Kiadó, Budapest, 2016</t>
  </si>
  <si>
    <t>Az oktatóval egyeztetett időpontban és formában lehetséges konzultáció.</t>
  </si>
  <si>
    <t>Consultation is possible at a time and in a form agreed with the teacher.</t>
  </si>
  <si>
    <t>A feladatok határidőre történő ill. gyakorlati foglalkozáson való beadása, és a zárthelyi dolgozat sikeres (min. 50%) teljesítése</t>
  </si>
  <si>
    <t>Ismételt pótlás keretében a zárthelyi dolgozat pótolható.</t>
  </si>
  <si>
    <t>Second retake or delayed completion  of the midterm test is possible.</t>
  </si>
  <si>
    <t>1. Ismeri a közúti forgalomirányítás alapvető modellezési és irányítási módszereit.</t>
  </si>
  <si>
    <t>2. Megérti egy adott közúti forgalomirányítási feladathoz tartozó modellezési megközelítést és az alkalmazott irányítási módszert.</t>
  </si>
  <si>
    <t>3. Érdeklődik a közúti forgalomirányítás rendszerei és alkalmazott eszközei iránt.</t>
  </si>
  <si>
    <t>4. Önállóan képes adott feladat megvalósítására a közúti forgalomirányítás területén.</t>
  </si>
  <si>
    <t>1. Knowledge of the basic modeling and control methods applied in the field of road traffic management.</t>
  </si>
  <si>
    <t>2. The student understands the modeling approach and the control method used for a given road traffic management problem.</t>
  </si>
  <si>
    <t>3.The student is interested in the systems and applied tools of road traffic management.</t>
  </si>
  <si>
    <t>4. The student is able to independently resolve a given control problem in the field of road traffic management.</t>
  </si>
  <si>
    <t>1. írásbeli zárthelyi dolgozat
2. négy gyakorlati feladat</t>
  </si>
  <si>
    <t>1. written midterm exam
2. four practice assignment</t>
  </si>
  <si>
    <t>1. ZH
2. GYF</t>
  </si>
  <si>
    <t>1. 35%
2. 15%</t>
  </si>
  <si>
    <t xml:space="preserve">Control and communication systems of aviation </t>
  </si>
  <si>
    <t xml:space="preserve">Dr. Meyer Dóra </t>
  </si>
  <si>
    <t>adjunktus</t>
  </si>
  <si>
    <t>meyer.dora@kjk.bme.hu</t>
  </si>
  <si>
    <t>Mudra István, Dr. Meyer Dóra</t>
  </si>
  <si>
    <t>A tárgy célja, hogy alapozó ismereteket adjon a légiközlekedési forgalomirányító és kommunikációs rendszerek kialakulásáról, alapfogalmairól, műszaki rendszereiről, eljárásrendjeiről, hazai-és nemzetközi szervezeteiről.</t>
  </si>
  <si>
    <t>The aim of the course is to provide basic knowledge about the development of air traffic control and communication systems, their basic concepts, technical systems, procedures, and domestic and international organizations.</t>
  </si>
  <si>
    <t xml:space="preserve">Az előadásokon megismertek példák keretében való alkalmazása.
</t>
  </si>
  <si>
    <t>Diasorok és jegyzet elektronikus formában, videók, publikációk</t>
  </si>
  <si>
    <t>Slides and notes in electronic form, videos, publications</t>
  </si>
  <si>
    <t>Alapozó témakörök, definíciók, hírközlési ismeretek. Légiközlekedés kialakulása, fejlődése. Légiközlekedés helyzete. (Légterek, légiforgalomi irányítási módszer). Automatizált irányítás. Irányító központok, folyamatszabályozás. LF/MF sávú rádióiránymérő rendszerek. VHF sávú iránymérő rendszer. UHF sávú távolságmérő rendszer. Műszeres leszállító rendszerek. RADAR elv. Primer impulzus lokátor működési elve. Repülési sebesség (GS) mérés. Repülőgépek radarazonosítása. Légiforgalmat jelző és összeütközést megelőző rendszer TCAS. Légiközlekedés menedzsment (ATM – Air Traffic Management). Légtérszervezés (airspace organisation). Áramlásszervezés (flow management). Emberi erőforrás kérdései. Légiforgalmi szolgálatok (ATS – Air Traffic S). Repülési tájékoztató szolgálat (FIS – Flight Information Service). Repülési tanácsadó szolgálat. Riasztó szolgálat (alerting service). Biztonság (Safety). Földi rendszerek. Fedélzeti rendszerek. Szabályozás. Műholdas helymeghatározó rendszerek a polgári légiközlekedésben. Műhold rendszerek felépítése. Pozíció meghatározás elve és gyakorlata. GPS rendszer működése és használata a repülésben. GLONASS rendszer jellegzetességei. EGNOS-GALILEO rendszer bevezetése. Műholdas rendszerek pontossága. Repülési célra kifejlesztett WAAS rendszer. Kutatás-mentés a polgári légiközlekedésben, elve, gyakorlata, alkalmazott berendezései. Nemzetközi kutató-mentő szolgálat működése. MATIAS budapesti irányító központ. A központ szervezetének ismertetése. A központ feladatai. Feladat megosztás és telepítés. A központ berendezései, kapcsolódó helyszínek. Egyesített ábrázolási rendszer a MATIAS ATM rendszerben. A világ légiközlekedésének változási tendenciái. Globalizációs folyamatok. Szolgáltatási teljesítmények változása. Nemzetközi legfontosabb légi utasforgalmi vonalak kialakulása. Low-cost társaságok megjelenése. Légtér kapacitás növelése. RVSM repülések bevezetése (csökkentett elkülönítés). Áramlásszabályozás optimalizálása. Európai légtér összehangolása. Funkcionális légtérblokkok (FAB-ok) az európai légiközlekedés jövőjében. Free Route Airspace Control.</t>
  </si>
  <si>
    <t>The topic covers the following topics: Foundation topics, definitions, communication skills. Formation and development of civil aviation. Civil aviation situation. (Airspace, air traffic control method). Automated air traffic control. Air traffic control centers, process control. LF / MF band radio direction finding systems. VHF band direction measuring system. UHF band distance measuring system. Instrument landing systems. RADAR principle. Primary pulse locator operating principle. Flight speed (GS) measurement. Radar identification of aircraft. Air Traffic Collision Avoidance System. Air Traffic Management (ATM). Airspace organization. Flow management. Human resources issues. Air Traffic Services (ATS). Flight Information Service (FIS). Flight advisory service. Alerting service. Safety. Ground systems. On - board systems. Regulation. Satellite based positioning systems in civil aviation. Structure of satellite systems. Principle and practice of position determination. Operation and use of a GPS in flight. GLONASS system features. introduction of the EGNOS-GALILEO system. Accuracy of satellite systems. WAAS system for flight purposes. Search and rescue in civil aviation, principle, practice, equipment. Operation of an international search and rescue service. MATIAS: Magyar(Hungarian) Automated and Integrated Air Traffic System: organization, tasks, installation, equipment. Combined representation system in MATIAS ATM. Trends in the change of world aviation. Globalization processes. Change in service performance. Development of the most important air passenger lines internationally. Low-cost companies. Increase airspace capacity. Introduction of RVSM flights (reduced isolation). Optimize flow control. Coordination of European airspace. Functional airspace blocks (FAB) in the future of European aviation. Free Route Airspace Control.</t>
  </si>
  <si>
    <t>Practical implementation of lectures.</t>
  </si>
  <si>
    <t xml:space="preserve">Az előadásokon megismertek modellezése.
</t>
  </si>
  <si>
    <t>Modelling environment of lectures.</t>
  </si>
  <si>
    <t>1. Ismeri a légiközlekedési forgalomirányítás alapvető modellezési és irányítási módszereit.</t>
  </si>
  <si>
    <t>2. Megérti egy adott légiközlekedési forgalomirányítási feladathoz tartozó modellezési megközelítést és az alkalmazott irányítási módszert.</t>
  </si>
  <si>
    <t>3. Érdeklődik a légiközlekedési forgalomirányítás rendszerei és alkalmazott eszközei iránt.</t>
  </si>
  <si>
    <t>4. Önállóan képes alap feladat megvalósítására a légiforgalomi irányítás területén.</t>
  </si>
  <si>
    <t>1. Knowledge of the basic modeling and control methods applied in the field of air traffic management.</t>
  </si>
  <si>
    <t>2. The student understands the modeling approach and the control method used for a given air traffic management problem.</t>
  </si>
  <si>
    <t>3.The student is interested in the systems and applied tools of air traffic management.</t>
  </si>
  <si>
    <t>4. The student is able to independently resolve a basic control problem in the field of air traffic management.</t>
  </si>
  <si>
    <t>Reliability and safety</t>
  </si>
  <si>
    <t>A tantárgy feladata, hogy megismertesse a hallgatókat a közlekedés biztonságát veszélyeztető tényezők által jelentett kockázat felmérésével és kezelésével. Bemutatja a hibák kezelésének és biztonság elérésének, fenntartásának lehetőségeivel, stratégiáival. Betekintést ad. a biztonságkritikus közlekedési rendszerek fejlesztési folyamatába.</t>
  </si>
  <si>
    <t>The aim of the course is to familiarise students with the assessment and management of the risks posed by the threats to road safety. It introduces the options and strategies for managing faults and achieving as well as maintaining safety. Provides insight into the development process of safety-critical traffic systems.</t>
  </si>
  <si>
    <t>A közlekedési automatika feladata, helye a közlekedés rendszerében. A járműirányító rendszerek szerepe a közlekedés biztonságának létrehozásában és megtartásában. Veszélyforrások a közlekedésben. A kockázat fogalma és számítása közlekedési rendszerekben. A műszaki biztonság fogalma, kockázatcsökkentés, kockázattűrés. A megbízhatóság és a biztonság kapcsolata. Hibakezelési és biztonsági stratégiák. Biztonságkritikus rendszerek fejlesztési folyamata. Biztonságintegritási szintek.</t>
  </si>
  <si>
    <t>The purpose and place of traffic automation in the transport system. The role of vehicle control devices in creating and maintaining traffic safety. Sources of danger in traffic. The concept and calculation of risk in transport systems. The concept of technical safety, risk reduction, risk tolerance. The relationship between reliability and safety. Fault management and safety strategies. Development processes for safety critical systems. Safety integrity levels.</t>
  </si>
  <si>
    <t>1. ismeri a biztonsághoz kötődő fogalomrendszert, a legfontosabb összefüggéseket és elméleti hátteret</t>
  </si>
  <si>
    <t>1. képes alkalmazni a biztonságkritikus közlekedési rendszerekkel kapcsolatosan megismert elemzési, számítási, modellezési elveket és módszereket
2. képes az közlekedési rendszereket fenyegető veszélyeztetések felmérésére, az általuk okozott kockázat és a biztonságra gyakorolt hatásuk felmérésére
3. képes a közlekedési rendszerekben fellépő hibák feltárására, a hibakezelési stratégia kiválasztására
4. képes a biztonságra tervezés alapvető módszerei és megoldásai alkalmazására, adott elvárásoknak megfelelő rendszerarchitektúra megtervezésére</t>
  </si>
  <si>
    <t>1. figyelemmel kíséri a biztonságkritikus közlekedési rendszerekkel kapcsolatos legjobb gyakorlatot, jogszabályi, technikai, technológiai és adminisztrációs változásokat</t>
  </si>
  <si>
    <t>1. feltárja az alkalmazott technológiák hiányosságait, a folyamatok kockázatait és kezdeményezi az ezeket csökkentő intézkedések megtételét</t>
  </si>
  <si>
    <t>1. knows the key terminology, the key relationships and the theoretical background related to safety</t>
  </si>
  <si>
    <t>1. can apply the principles and methods of analysis, calculation and modelling of safety-critical traffic systems
2. can assess threats to traffic systems, the risk they pose and their impact on safety
3. Students can identify faults in the traffic systems and select a strategy to deal with them
4. can apply basic safety engineering methods and solutions, designing a system architecture to meet specific requirements</t>
  </si>
  <si>
    <t>1. monitors the best practice, and the legislative, technical, technological and administrative changes in the field of safety critical traffic systems</t>
  </si>
  <si>
    <t>1. identifies technology gaps and process risks and initiates mitigating actions</t>
  </si>
  <si>
    <t>Successful (min. 50%) completion of the midterm tests.</t>
  </si>
  <si>
    <t>A zárthelyi dolgozatok sikeres (min. 50%) teljesítése.</t>
  </si>
  <si>
    <t>Artificial intelligence</t>
  </si>
  <si>
    <t>Dr. Aradi Szilárd, Doba Dániel, Csuzdi Domonkos</t>
  </si>
  <si>
    <t>Dr. Bécsi Tamás, Dr. Fehér Árpád, Dr. Szabó Ádám, Dr. Törő Olivér</t>
  </si>
  <si>
    <t>A tantárgy célja, hogy a tanulók megismerjék a mesterséges intelligencia működésének alapelveit, technológiai hátterét és alkalmazási lehetőségeit. Külön figyelmet kap az MI használatának etikai dimenziója, beleértve az adatvédelem, felelősség és társadalmi hatások kérdéseit. A tanulók valós vagy valósághű esettanulmányokon keresztül elemzik és értelmezik az MI gyakorlati szerepét, előnyeit és dilemmáit.</t>
  </si>
  <si>
    <t>The aim of the course is to familiarize students with the basic principles, technological background and application possibilities of artificial intelligence. Special attention is paid to the ethical dimension of the use of AI, including issues of data protection, responsibility and social impacts. Students analyze and interpret the practical role, benefits and dilemmas of AI through real or realistic case studies.</t>
  </si>
  <si>
    <t xml:space="preserve">Az előadás bevezetést nyújt az MI történetébe, fogalmaiba, alapvető működési mechanizmusaiba, valamint a gépi tanulás alapelveibe. A tananyag kitér a mesterséges intelligencia különféle struktúráira: a szabályalapú rendszerekre, döntési fákra, klasszikus gépi tanulási modellekre, majd ezt követően mélyebb betekintést nyújt a modern mélytanuló architektúrákba. A tanulók megismerkednek többek között a konvolúciós neurális hálókkal; a generatív adverzális hálókkal, stb. A különböző tanulási módok – felügyelt, felügyelet nélküli és megerősítéses – összehasonlítása is hangsúlyt kap. Kiemelt témaként jelenik meg a nagy nyelvi modellek (LLM-ek) működésének, tanításának és gyakorlati alkalmazásának bemutatása. A tanulók megtanulják, hogyan működnek ezek a modellek, mire képesek, milyen kockázatokat rejthetnek, és hogyan használhatók tudatosan különböző szakterületeken.
A kurzus foglalkozik az MI etikai és társadalmi vetületeivel is: szó esik az átláthatóságról, felelősségvállalásról, adatvédelemről, algoritmikus torzításokról és a mesterséges intelligencia fenntartható, igazságos használatáról. A tantárgy végén a tanulók valós vagy modellezett esettanulmányokon keresztül elemeznek MI-megoldásokat az ipar, az oktatás, az egészségügy és a közszféra területéről.
</t>
  </si>
  <si>
    <t>The lecture provides an introduction to the history, concepts, basic operating mechanisms of AI, and the basic principles of machine learning. The course material covers various structures of artificial intelligence: rule-based systems, decision trees, classical machine learning models, and then provides a deeper insight into modern deep learning architectures. Students will become familiar with, among others, convolutional neural networks; generative adversarial networks, etc. The comparison of different learning methods – supervised, unsupervised, and reinforcement – ​​is also emphasized. A prominent topic is the presentation of the operation, teaching, and practical application of large language models (LLMs). Students will learn how these models work, what they are capable of, what risks they may pose, and how they can be used consciously in different fields.
The course also addresses the ethical and social aspects of AI: transparency, accountability, data protection, algorithmic biases, and the sustainable and equitable use of artificial intelligence. At the end of the course, students will analyze AI solutions from industry, education, healthcare, and the public sector through real or simulated case studies.</t>
  </si>
  <si>
    <t>A tantárgyhoz kapcsolódó laborfoglalkozások célja, hogy a hallgatók gyakorlati tapasztalatot szerezzenek mesterséges intelligencia alapú modellek fejlesztésében. A feladatokat AI-asszisztált módon végzik, ahol a mesterséges intelligencia eszközként támogatja a modellépítést, kódolást és hibajavítást. A gyakorlatok során a hallgatók különböző tanulási módszerekkel és MI-alkalmazási területekkel ismerkednek meg, elősegítve a reflektív, problémamegoldó gondolkodás fejlesztését.</t>
  </si>
  <si>
    <t>Az évközi jegy megszerzésének feltétele, hogy a ZH1 és ZH2 együttes átlaga elérje legalább az 50%-ot.</t>
  </si>
  <si>
    <t>To obtain the semester grade, the combined average of Midterm 1 and Midterm 2 must reach at least 50%</t>
  </si>
  <si>
    <t>Only one of the mid-semester requirements can be made up through repeated replacement.</t>
  </si>
  <si>
    <t>The aim of the lab activities associated with the course is to give students hands-on experience in developing artificial intelligence-based models. The tasks are carried out in an AI-assisted way, where AI is used as a tool to support model building, coding and debugging. During the exercises, students will be introduced to different learning methods and AI application domains, fostering the development of reflective, problem-solving thinking.</t>
  </si>
  <si>
    <t>1. Ismeri a gépi tanulás alapfogalmait, a „dolgok internete” (IoT) működését, valamint a számítógépes kommunikáció és alkalmazói szoftverek szerepét MI rendszerekben. (K:T17;J:T17,T21;L:T21)
2. Tisztában van a mesterséges intelligencia működésének alapelveivel és etikai, adatvédelmi vonatkozásaival. (K:T16;L:T20)</t>
  </si>
  <si>
    <t>1. Képes strukturált adatfeldolgozásra, mesterségesa intelligencia alkalmazások használatára és tervezésére, digitális tartalmak hatékony keresésére, értékelésére és kezelésére. (K:K4,K28,K29,K30,K31;J:K4,K36,K37,K38;L:K4,K31,K32,K33)
2. Képes digitális technológiák használatával hatékonyan kommunikálni, együttműködni és interakcióba lépni. (K:K12,K31;J:K12,K39;L:K12,K34)
3. Képes informatikai rendszerek modellalapú tervezésére, működtetésére és tesztelésére. (K:K11,K34;J:K11,K42;L:K11,K37)</t>
  </si>
  <si>
    <t>1. Knows the basic concepts of machine learning, the functioning of the "Internet of Things" (IoT), and the role of computer communication and application software in AI systems.  (K:T17;J:T17,T21;L:T21)
2. Is aware of the basic principles of the operation of artificial intelligence and its ethical and data protection aspects. (K:T16;L:T20)</t>
  </si>
  <si>
    <t>1. Is able to process structured data, use and design artificial intelligence applications, and effectively search, evaluate and manage digital content. (K:K4,K28,K29,K30,K31;J:K4,K36,K37,K38;L:K4,K31,K32,K33)
2. Is able to communicate, collaborate and interact effectively using digital technologies. (K:K12,K31;J:K12,K39;L:K12,K34)
3. Able to design, operate and test IT systems based on models. (K:K11,K34;J:K11,K42;L:K11,K37)</t>
  </si>
  <si>
    <t>1. Elfogadja a mesterséges intelligencia alkalmazásával járó szakmai és etikai felelősséget, és aktívan képviseli a digitális jogok és a demokrácia értékeit. (J,K,L:A1,A2)
2. Reflektív, önkritikus hozzáállással folyamatosan fejleszti MI-hez kapcsolódó tudását, nyitott a változásokra és a technológiai önképzésre. (J,K,L:A3,A12)
3. Pozitívan viszonyul a mesterséges intelligenciával kapcsolatos komplex problémákhoz, törekszik hatékony, felelős megoldásokra, és mérlegeli a lehetséges alternatívákat. (J,K,L:A4,A6,A10,A13)</t>
  </si>
  <si>
    <t>1. Accepts the professional and ethical responsibility associated with the use of artificial intelligence and actively represents the values ​​of digital rights and democracy. (J,K,L:A1,A2)
2. Continuously develops his/her AI-related knowledge with a reflective, self-critical attitude, is open to changes and technological self-education. (J,K,L:A3,A12)
3. Has a positive attitude towards complex problems related to artificial intelligence, strives for effective, responsible solutions and considers possible alternatives. (J,K,L:A4,A6,A10,A13)</t>
  </si>
  <si>
    <t>1. Képes önállóan, belső motivációból kezdeményezni és döntéseket hozni a mesterséges intelligencia tervezésében, értékelésében vagy alkalmazásában. (J,K,L:O1,O2,O4)
2. Kritikusan és felelősségteljesen viszonyul az MI-vel kapcsolatos információkhoz, ítéleteit megalapozottan és autonóm módon fogalmazza meg. (J,K,L:O5,O6)</t>
  </si>
  <si>
    <t>1. Able to take initiative and make decisions independently, from internal motivation, in the design, evaluation or application of artificial intelligence. (J,K,L:O1,O2,O4)
2. Has a critical and responsible attitude towards information related to AI, formulates his/her judgments in a well-founded and autonomous manner. (J,K,L:O5,O6)</t>
  </si>
  <si>
    <t>1. t1,t2,k2,a3,o1,o2
2. t1,t2,k1,k3,a1,a2,o1,o2</t>
  </si>
  <si>
    <t xml:space="preserve">Az előadások célja a hallgatók megismertetése a modern operációs rendszerek folyamat- és memóriakezelésével, a Robot Operating System 2 keretrendszer architektúrájával, működésének alapelveivel, az IP-alapú hálózati kommunikáció alapjaival, valamint a robotikai alkalmazások környezetérzékelésével és alapvető irányítási algoritmusaival.
</t>
  </si>
  <si>
    <t>The aim of the lectures is to familiarize students with the process and memory management of modern operating systems, the architecture of the Robot Operating System 2 framework, its basic principles of operation, the basics of IP-based network communication, and the environmental sensing and basic control algorithms of robotic applications.</t>
  </si>
  <si>
    <t>A gyakorlat célja, hogy a hallgatók megismerkedjenek a Linux operációs rendszerrel, a terminál parancsok gyakorlati alkalmazásaival, a ROS2 keretrendszer használatával, a verziókezelő rendszerekkel (git), valamint a gyakorlatban fejlesszék Python programozási tudásukat.</t>
  </si>
  <si>
    <t>The practical sessions aim to familiarise students with the Linux operating system, practical applications of terminal commands, the use of the ROS2 framework, version control systems (git), and to develop their Python programming skills in practice.</t>
  </si>
  <si>
    <t>A labor során a hallgatók különböző robotikai alkalmazásokat fejlesztenek, felhasználva és integrálva a megszerzett Linux, ROS2 és Python ismereteiket. Megismerkednek a szenzorok és aktuátorok kezelésével, valamint az üzenetküldés és -fogadás alapjaival. Ezáltal a hallgatók képesek lesznek egyszerű robotikai alkalmazások fejlesztésére és tesztelésére.</t>
  </si>
  <si>
    <t>During the lab, students will develop various robotics applications, using and integrating their acquired knowledge of Linux, ROS2, and Python. They will learn how to handle sensors and actuators and the basics of sending and receiving messages. This will enable students to develop and test simple robotics applications.</t>
  </si>
  <si>
    <t>1. Ismeri a Python nyelv használatát robotikai alkalmazásokban.
2. Ismeri az objektum orientált programozás alapelveit, beleértve az osztályokat, öröklődést és polimorfizmust.
3. Ismeri a Linux operációs rendszer alapjait, beleértve a fájlkezelést, parancssori használatot és a verziókezelést.
4. Ismeri a ROS2 keretrendszer alapjait, beleértve a node-ok, topic-ok és szolgáltatások működését.
5. Ismeri a robotikai alkalmazások fejlesztésének alapjait, a környezet érzékelésének és robotok irányításának alapjait.</t>
  </si>
  <si>
    <t>1. Képes PC-s környezetben Python nyelven objektum orientált módon  programokat tervezni és implementálni.
2. Képes robotikai funkciókat megtervezni és implementálni Linux és ROS2 környezetben.
3. Képes verziókezelő rendszerek használatára (git) és a kódok kezelésére.</t>
  </si>
  <si>
    <t>1. Nyitott a modern robotikai megoldások irányába.
2. Érdeklődik a komplex rendszer architektúrák és a programozási környezetek iránt.</t>
  </si>
  <si>
    <t>1. Képes önállóan egy rendszer architektúrát áttekinteni és programozási környezetet elsajátítani.
2. Csapatban dolgozva alkamas arra, hogy komplex robotikai rendszer tervezésében és implementációjában részt vegyen.</t>
  </si>
  <si>
    <t>1. Knows the usage of the Python language in robotics applications.
2. Knows the principles of object-oriented programming, including classes, inheritance, and polymorphism.
3. Knows the basics of the Linux operating system, including file management, command line usage, and version control.
4. Knows the basics of the ROS2 framework, including the operation of nodes, topics, and services.
5. Knows the basics of developing robotics applications,  the basics of environmental perception and controlling robots.</t>
  </si>
  <si>
    <t>1. Able to design and implement object-oriented programs in Python in a PC environment.
2. Able to design and implement robotic functions in Linux and ROS2 environments.
3. Able to use version control systems (git) and manage code.</t>
  </si>
  <si>
    <t>1. Open to modern robotic solutions.
2. Interested in complex system architectures and programming environments.</t>
  </si>
  <si>
    <t>1. Able to independently review a system architecture and master a programming environment.
2. Able to work in a team and participate in the design and implementation of complex robotics systems.</t>
  </si>
  <si>
    <t>Előadás diasorok és példatár.</t>
  </si>
  <si>
    <t>Lecture slides, electronic course material.</t>
  </si>
  <si>
    <t>1. 50% 
2. 50%</t>
  </si>
  <si>
    <t>The objective of the course is to introduce students to the basic concepts and practices of robotics applications, to develop their Python programming skills, and to master the principles of object-oriented programming.
During the theoretical and practical training, students will become familiar with the system architectures used in robotics and highly automated vehicle development (Robot Operating System 2- ROS2), with particular attention to the different stages of development and practical challenges, as well as the programming techniques used during development. The goal is that by the end of the course, students will be able to develop and test simple robotics applications.</t>
  </si>
  <si>
    <t xml:space="preserve">A tárgy célkitűzése, hogy a hallgatók bevezetést kapjanak a robotikai alkalmazások alapfogalmaiba és gyakorlatába, továbbá fejlesszék Python programozási ismereteiket, valamint elsajátítsák az objektum orientált programozás alapelveit.
Az elméleti és gyakorlati oktatás során megismerkednek robotikában és a magasan automatizált járműfejlesztésekben használt rendszer-architektúrákkal(Robot Operating System 2- ROS2), különös tekintettel fejlesztés különböző lépcsőire és gyakorlati kihívásaira, továbbá a fejlesztések során alkalmazott programozási technikákkal. A cél, hogy a kurzus végére a hallgatók képesek legyenek egyszerű robotikai alkalmazások fejlesztésére és tesztelésére.
</t>
  </si>
  <si>
    <t>Az évközi jegy megszerzésének feltétele a zárthelyi és a házi feladat egyenként, legalább elégséges (2) szintű teljesítése.</t>
  </si>
  <si>
    <t>Both the midterm test and a homework must result in at least a grade of 2.</t>
  </si>
  <si>
    <t>0%-40%: elégtelen; 41%-55%: elégséges; 56%-70%: közepes; 71-85%: jó; 86%-100%: jeles</t>
  </si>
  <si>
    <t>0%-40%: fail; 41%-55%: pass; 56%-70%: satisfactory; 71-85%: good; 86%-100%: excellent</t>
  </si>
  <si>
    <t>Ismételt pótlás keretében a zárthelyi dolgozat és a házi feladat is pótolható.</t>
  </si>
  <si>
    <t>Second retake or delayed completion is allowed for the midterm test and homework requirements.</t>
  </si>
  <si>
    <t>A mérnökhallgatók algoritmikus gondolkodásának fejlesztése, egy kiválasztott, elterjedt programozási nyelv oktatásán keresztül.</t>
  </si>
  <si>
    <t>To develop the algorithmic thinking of engineering students through the teaching of a selected, widespread programming language.</t>
  </si>
  <si>
    <t>Az előadás során a hallgatók megismerkednek a programozás szükségességével, a vezérlési szerkezetekkel (elágazások, ciklusok), az adatok kezelésével, valamint a függvények és adatszerkezetek használatával. Az előadás bevezet az alapvető alapvető algoritmuselméleti alapismeretekbe, valamint az objektum-orientált szemlélet alapjaiba. A hallgatók gyakorlati példákon keresztül sajátítják el a hibakeresés, fájlkezelés és alapvető algoritmusok (keresés, rendezés) alkalmazását. A tantárgy előkészíti a hallgatókat a további programozási és informatikai tanulmányokra.</t>
  </si>
  <si>
    <t>During the lecture, students will learn about the need for programming, control structures (branches, loops), data management, and the use of functions and data structures. The lecture introduces the fundamentals of algorithm theory and the basics of the object-oriented approach. Students will learn debugging, file management, and the application of basic algorithms (searching, sorting) through practical examples. The course prepares students for further programming and computer science studies.</t>
  </si>
  <si>
    <t>A laborfoglalkozások az előadáson tanultak gyakorlati elmélyítését segítik. Ennek keretében a hallgatók önállóan – egy képzett oktató segítségével – végeznek el alapvető programozási és algoritmustervezési feladatokat.</t>
  </si>
  <si>
    <t>The lab sessions help to deepen the practical learning of the lecture. As part of this, students perform basic programming and algorithm design tasks independently, with the help of a qualified instructor.</t>
  </si>
  <si>
    <t>1. zárthelyi dolgozat
2. zárthelyi dolgozat
3. programozás házi feladat</t>
  </si>
  <si>
    <t>1. ZH1 
2. ZH2
3. HF</t>
  </si>
  <si>
    <t>Az évközi jegy megszerzésének feltétele a ZH1 és ZH2 átlagának minimum 40%-os eredménye, illetve a HF minimum 40%-os eredménye.</t>
  </si>
  <si>
    <t>A minimum 40% average of ZH1 and ZH2, and a minimum 40% result of HF.</t>
  </si>
  <si>
    <t>Jeles: 85–100%
Jó: 70–84%
Közepes: 55–69%
Elégséges: 40–54%
Elégtelen: 0–39%</t>
  </si>
  <si>
    <t>Excellent: 85–100%
Good: 70–84%
Satisfactory: 55–69%
Pass: 40–54%
Fail: 0–39%</t>
  </si>
  <si>
    <t xml:space="preserve">1. ismeri a számítástechnikai alapfogalmakat (K:T17;J:T21;L:T21)
2. ismeri az alapvető struktúrált programozási alapfogalmakat, és egy - a tárgy keretében hallgatott - nyelv szintaktikáját (K:T17;J:T21;L:T21)
3. ismeri az elemi algoritmustervezési módszereket, azok implementációs lehetőségeit (K:T16;J:T17)
4. ismeretekkel rendelkezik az objektum orientált programozás alapjairól (K:T16;J:T17)
</t>
  </si>
  <si>
    <t>1. Belátja és elfogadja, hogy a digitális rendszerek tervezése, programozása és alkalmazása felelősséggel jár, és törekszik arra, hogy szakmai döntései következményeit átlássa, vállalja és másokra nézve is tiszteletben tartsa. (J,K,L:A2)
2. Törekszik arra, hogy különböző digitális technológiai megoldásokat kritikusan szemlélve válasszon, és azokat úgy alkalmazza, hogy az elérni kívánt célokat a lehető legkevesebb erőforrás felhasználásával valósítsa meg. (J,K,L:A4,A10)</t>
  </si>
  <si>
    <t>1. Önállóan és felelősségteljesen hoz döntéseket a digitális megoldások tervezése és megvalósítása során, képes saját hibáit felismerni, javítani, valamint javaslatot tenni optimális programozási lépésekre alkotó módon. (J,K,L:O2,O3)</t>
  </si>
  <si>
    <t>1. knows the basic concepts of computer science (K:T17;J:T21;L:T21)
2. knows the basic concepts of structured programming and the syntax of a language studied in the course (K:T17;J:T21;L:T21)
3. knows elementary algorithm design methods and their implementation options (K:T16;J:T17)
4. has knowledge of the basics of object-oriented programming (K:T16;J:T17)</t>
  </si>
  <si>
    <t>1. Digitális eszközök segítségével képes megérteni, modellezni és mérni a fizikai világ működését, valamint ok-okozati összefüggéseket feltárni és azokat szabályalapú rendszerekben alkalmazni. (J,K,L:K10)
2. Képes strukturált adatfeldolgozásra, digitális tartalmak hatékony keresésére, értékelésére és kezelésére. (K:K28,K29,K30,K31;J:K36,K37,K38,K39;L:K31,K32,K33,K34)
3. Képes informatikai rendszerek modellalapú tervezésére, programozására, működtetésére és tesztelésére. (K:K12,K32,K34,K35,K36;J:K12,K40,K42,K43,K44;L:K12,K35,K37,K38,K39)</t>
  </si>
  <si>
    <t>1. Able to understand, model and measure the functioning of the physical world using digital tools, as well as to explore cause-and-effect relationships and apply them in rule-based systems. (J,K,L:K10)
2. Able to process structured data, effectively search, evaluate and manage digital content. (K:K28,K29,K30,K31;J:K36,K37,K38,K39;L:K31,K32,K33,K34)
3. Able to design, program, operate and test IT systems based on models. (K:K12,K32,K34,K35,K36;J:K12,K40,K42,K43,K44;L:K12,K35,K37,K38,K39)</t>
  </si>
  <si>
    <t>1. Recognizes and accepts that designing, programming, and applying digital systems involves responsibility, and strives to understand, take ownership of, and respect the consequences of professional decisions — both for themselves and others. (J,K,L:A2)
2. Strives to critically assess and select from various digital technology solutions, and to apply them in a way that achieves the desired goals with minimal use of time, effort, or resources. (J,K,L:A4,A10)</t>
  </si>
  <si>
    <t>1. Makes decisions independently and responsibly during the design and implementation of digital solutions, is capable of identifying and correcting own mistakes, and formulates proposals for optimal programming steps in a creative manner. (J,K,L:O2,O3)</t>
  </si>
  <si>
    <t>1. midterm test
2. midterm test
3. programming homework</t>
  </si>
  <si>
    <t>1. 1/3
2. 1/3
3. 1/3</t>
  </si>
  <si>
    <t>1. t1,t2,k1 
2. t3,t4,k2,k3
3. a1,a2,o1</t>
  </si>
  <si>
    <t>1. zárthelyi dolgozat
2. időgazdálkodás feladat
3. önéletrajz és motivációs levél feladat
4. prezentációs feladat 
5. munkahelyi interjú feladat</t>
  </si>
  <si>
    <t>1. ZH
2. F1
3. F2
4. F3
5. F4</t>
  </si>
  <si>
    <t>1. 40%
2. 15%
3. 15%
4. 15%
5. 15%</t>
  </si>
  <si>
    <t>Dr. Hörcher Dániel</t>
  </si>
  <si>
    <t>tudományos munkatárs</t>
  </si>
  <si>
    <t>horcher.daniel@kjk.bme.hu</t>
  </si>
  <si>
    <t>Dr. Hörcher Dániel, Dr. Duleba Szabolcs</t>
  </si>
  <si>
    <t>Alapvető mikro- és makroökonómiai ismeretek átadása. A tárgy áttekintést ad a helyváltoztatás, áruk és emberek mozgatásának gazdasági szerepéről, a fogyasztói viselkedés alapmechanizmusairól, a közlekedési piac és a piaci egyensúly fogalmairól, valamint társadalmi hasznok méréséről és értékeléséről.</t>
  </si>
  <si>
    <t>The course provides fundamental knowledge in micro- and macroeconomics. It offers an overview of the economic role of mobility and the movement of goods and people, the basic mechanisms of consumer behaviour, the concepts of the transport market and market equilibrium, as well as the measurement and evaluation of societal cost and benefits.</t>
  </si>
  <si>
    <t>1. Mikroökonómia. A közgazdaságtan célja és feladata. A piaci működés alapelvei. Hasznosság és preferenciák. Keresletmodellezés. Termelési függvények és költségek. A kínálati függvény. Piaci egyensúly. Piacszerkezetek. Piaci kudarcok és szabályozásuk. Minőség és választék. Bevezetés a játékelméletbe. A jóléti közgazdaságtan alapelvei és közlekedési relevanciája. 2. Makroökonómia. A piacgazdaság elmélete. Fiskális politika, költségvetési szabályozás. Pénzpiacok, infláció. Munkaerőpiac, munkanélküliség, foglalkoztatás. Külpiaci mechanizmusok, export és import.</t>
  </si>
  <si>
    <t>1. Microeconomics. The aims and functions of economics. Fundamental principles of market operation. Utility and preferences. Demand modelling. Production functions and costs. The supply function. Market equilibrium. Market structures. Market failures and their regulation. Quality and variety. Introduction to game theory. Core principles of welfare economics and their relevance to transport. 2. Macroeconomics. The theory of the market economy. Fiscal policy and budgetary regulation. Financial markets and inflation. The labour market, unemployment, and employment. External market mechanisms, exports and imports.</t>
  </si>
  <si>
    <t>Előadási diasorok, tankönyv: Hirshleifer, Glazer, Hirshleifer (2009) Mikroökonómia. Árelmélet és alkalmazásai – döntések, piacok és információ (magyar kiadás). Osiris Kiadó.</t>
  </si>
  <si>
    <t>Presentation slides and textbook: Hirshleifer, J., Glazer, A., &amp; Hirshleifer, D. (2005). Price theory and applications: decisions, markets, and information. Cambridge University Press.</t>
  </si>
  <si>
    <t>1. zárthelyi dolgozat
2. zárthelyi dolgozat</t>
  </si>
  <si>
    <t>1. midterm test
2. midterm test</t>
  </si>
  <si>
    <t>Ismételt pótlás keretében csak az egyik zárthelyi dolgozat pótolható.</t>
  </si>
  <si>
    <t>Second retake or delayed completion is only allow for one midterm test.</t>
  </si>
  <si>
    <t>1. Megérti és közlekedési problémákban alkalmazni tudja a közgazdaságtan alapvető elméleteit.
2. Képes közgazdasági vonatkozású közlekedésszervezési problémákat matematikai modell formájában felírni és megoldani. (T4)
3. Megérti a közlekedés mérnöki és társadalomtudományi vonatkozásai közötti összefüggést és képes alkalmazni mindkét szakterület releváns módszertanait.
4. Csoportosítja és átlátja a mikro- és makroökonómia fontosabb elméleti tárgyköreit (T5).</t>
  </si>
  <si>
    <t>1. Képes azonosítani és bemutatni a közlekedésszervezési problémákban felmerülő érdekellentéteket és ellenérdekelt szereplők rációját, motivációját, és képes levezetni optimális döntéseket. (K1,K16,K19,K25,K27,K28,K29)
2. Matematikai modellek formájában elemez költségeket, hasznokat és azok marginális megváltozásából képes az optimális közlekedésszervezési döntést azonosítani. (K11,K17,K19)
3. A mindennapi közlekedésmérnöki munka során érti és átlátja a nemzetgazdaságban zajló makrofolyamatokat és azok közlekedésre gyakorolt hatását. (K8,K26)</t>
  </si>
  <si>
    <t>1. Figyelembe veszi a közlekedésmérnöki munka során felmerülő társadalmi hatásokat, különös tekintettel olyan másodlagos hatásokra, amelyek nem a közlekedőknél jelentkezik. (A2,A15)
2. Nyitottá válik a mérnöki gondolkodásmód és a társadalomtudományi társdiszciplína közötti párbeszédre, együttműködésre. (A9,A17)
3. Empíriára, adatalapú elemzésre kész, objektív és transzparens döntéshozatalra törekvő szakemberré válik. (A10)</t>
  </si>
  <si>
    <t>1. Felismeri a közlekedés kiemelt jelentőségét a nemzetgazdaság, valamint a városi és regionális gazdaságok működésében, és ennek fényében törekszik felelős elemzői munkára.
2. Képes ellenőrizni és igazolni vagy cáfolni olyan közlekedéspolitikai trendeket, amelyek nem mindig rendelkeznek teljes alátámasztottsággal. Kritikusan közelít a divatszerű intellektuális áramlatokhoz (O5)
3. Az új technológiák társadalmi hasznosítására, a közlekedési rendszer hatékonyságának javítására törekszik az innováció kiaknázásán keresztül. (O15)</t>
  </si>
  <si>
    <t>1. Understands and becomes able to apply the fundamental theories of economics to transport-related problems.
2. Students become able of formulating and solving transport planning problems with economic aspects in the form of mathematical models. (T4)
3. Understanding the relationship between the engineering and social science aspects of transport, and is able to apply the relevant methodologies of both fields.
4. Categorisation and comprehension of the key theoretical topics of micro- and macroeconomics. (T5)</t>
  </si>
  <si>
    <t>1. Identifying and modelling conflicts of interest in transport planning problems, understand the rationale and motivations of stakeholders with opposing interests, and derive optimal decisions. (K1,K16,K19,K25,K27,K28,K29)
2. Analysing cost and benefits in the form of mathematical models, and being able to identify the optimal transport planning decision based on their marginal changes. (K11,K17,K19)
3. Understands and recognises the macroeconomic processes occurring in the national economy and their impact on transport in the context of everyday transport planning work. (K8,K26)</t>
  </si>
  <si>
    <t>1. Recognising the social impacts arising in the course of transport engineering work, with particular attention to secondary effects that do not affect the transport users directly. (A2,A15)
2. Students become open to dialogue and collaboration with professionals with both the engineering and  social science backgrounds. (A9,A17)
3. Becoming professionals who rely on empirical, data-driven analysis and strives for objective and transparent decision-making. (A10)</t>
  </si>
  <si>
    <t>1. Recognises the prominent role of transport in the national economy, as well as in the functioning of urban and regional economies, and strives to carry out responsible analytical work in light of this recognition.
2. Verifying or refuting transport policy trends that may lack full empirical support, and approaches fashionable intellectual trends with a critical mindset. (O5)
3. Aims to harness innovation to improve the efficiency of the transport system and promote the societal benefits of new technologies. (O15)</t>
  </si>
  <si>
    <t>7,9,11,12</t>
  </si>
  <si>
    <t>1. t1,t2,k1,k2,a1,o1
2. t3,t4,k1,k2,a1,o1
3. t3,t4,k1,k2,a1,o1
4. t3,t4,k1,k2,a1,o1
5. t3,t4,k1,k2,a1,o1</t>
  </si>
  <si>
    <t>Introduction to transport economics</t>
  </si>
  <si>
    <t>Traffic engineering</t>
  </si>
  <si>
    <t>Kózel Miklós</t>
  </si>
  <si>
    <t>tudományos segédmunkatárs</t>
  </si>
  <si>
    <t>kozel.miklos@kjk.bme.hu</t>
  </si>
  <si>
    <t>Kózel Miklós, Soltész Tamás</t>
  </si>
  <si>
    <t>A közúti forgalom igény- és infrastruktúra oldali sajátosságainak megismertetése a hallgatókkal a későbbi út-, vagy forgalomtecnikai üzemeltetési és/vagy tervezési feladatok megalapozása végett.</t>
  </si>
  <si>
    <t>To help students understand the specifics of road traffic on both the demand and infrastructure sides, laying the foundation for future road or traffic engineering tasks related to either operation or planning.</t>
  </si>
  <si>
    <t>A közúti forgalomtechnika célja, feladata. A járművek mozgását jellemző főbb paraméterek. A közúti forgalom térbeli-időbeli jellemzése, jellemző mennyiségei, forgalmi állapotok leírása, a szolgáltatási színvonal. Forgalom felvételek és forgalom fajták, valamint a közút közlekedés teljesítményfogalma, a mértékadó forgalom meghatározása. A csomópontok fajtái, fejlesztési fokozatai. Az alárendelt és fölérendelt (jelzőtáblával biztosított) közúti csomópontok teljesítmény viszonyai. A forgalomszabályozás eszközei, jelzőtáblák, burkolati jelek, illetve az ezekkel végrehajtható forgalomtechnikai intézkedések. A jelzőlámpával irányított csomópontok jellemzői és kapacitása. Az egyedi és összehangolt forgalomirányítás bemutatása, illetve a fázisidőtervezés lépései.
A közforgalmú közlekedés előnyben részesítése, együttműködése a jelzőlámpás irányítással. A kerékpáros közlekedés forgalomtechnikája, parkolási igények meghatározása, megoldási módjai, valamint a gyalogos közlekedés létesítményei.</t>
  </si>
  <si>
    <t>Aim of road traffic engineering. Characteristics of vehicles, spatial-time parameters of road traffic flow and its relations, service levels. Traffic counts, capacities and defining peak traffic volumes. Types of intersections and their improvement. Characteristics of non-signalized intersections, signs, pavement markings and traffic interventions. Characteristics of signalized intersections. Stand-alone and synchronized control, process of a signal timing plan. Public transport prioritization and control, bicycle-, parking- and pedestrian traffic.</t>
  </si>
  <si>
    <t>A gyakorlatokon a hallgatók egyéni és csoportfeladatok segítségével gyakorolják az előadásokon megismert elméleti összefüggéseket és tervezési lépéseket.</t>
  </si>
  <si>
    <t>Practice of theoretical relations and planning processes during individual and group excercises.</t>
  </si>
  <si>
    <t>A laborfoglalkozásokon a hallgatók egyéni és csoportfeladatok segítségével gyakorolják az előadásokon megismert elméleti összefüggéseket és tervezési lépéseket.</t>
  </si>
  <si>
    <t>1. ismeri a közúti áramlatok jellemzőit, állapotait, alapösszefüggéseit
2. csoportosítja a forgalomfelvételi fajtákat és legfontosabb forgalmi mennyiségeket
3. tudja a csomópontok irányítási módjait, teljesítményviszonyait és forgalomlebonyolódásának jellemzőit, a jelzőlámpás irányítás alapjait és összehangolásának lehetőségeit
4. érti a közúti forgalom egyéb résztvevőinek kezelési módjait</t>
  </si>
  <si>
    <t>1. szemlélteti a közúti áramlat jellemzői közötti összefüggéseket
2. képes a forgalomfelvételi fajták alapján a tervezés alapjául szolgáló forgalmi mennyiségeket képezni, értelmezni
3. bemutatja a különböző csomóponttípusokat, mely alapján képes a teljesítményeiket számítani
4. megtervezi egy jelzőlámpás csomópont irányítását és képes összehangolni azokat</t>
  </si>
  <si>
    <t>1. átlátja a közúti forgalom összefüggéseit, a lefolyást befolyásoló paraméterek egymásra hatását
2. a forgalom lefolyásához mérten a legmegfelelőbb csomóponttípus kiválasztására törekszik
3. a jelzőlámpás irányítás tervezésekor valamennyi közlekedőre tekintettel van</t>
  </si>
  <si>
    <t>1. képes önállóan vagy csapat részeként is műszaki problémák színvonalas kidolgozására, megoldására
2. felelősséget érez munkája eredménye, színvonala iránt; közúti áramlatok jellemzésénél törekszik a valóság hű és minél pontosabb leképezésére</t>
  </si>
  <si>
    <t>1. knows the characteristics, states and relations of road traffic
2. identifies traffic count methods and traffic volumes
3. sees intersection control, capacities and characteristics, the basics of signalised control and synchronisation
4. understands other road users</t>
  </si>
  <si>
    <t>1. illustrates the relations of road traffic parameters
2. able to elaborate traffic surveys and define peak traffic volumes
3. introduces intersections types and calculates their capacity based on that
4. designs a signal timing plan and capable to synchronize them</t>
  </si>
  <si>
    <t>1. has an overview about traffic flow relations
2. aims to choose the most appropriate intersection type to the traffic
3. during signal timing plan design tries to consider all road users interests</t>
  </si>
  <si>
    <t>1. able to elaborate technical problems on high standards alone or as a member of a group, as well
2. feels responsibility for the result and standard of their work; aims to describe reality as close and accurate as possible when describing road traffic</t>
  </si>
  <si>
    <t>3,9,11,12</t>
  </si>
  <si>
    <t>Előadás diasorok és műszaki előírások elektronikus formában, videók, publikációk</t>
  </si>
  <si>
    <t>Presentation slides and standards in electronic format, videos, publications</t>
  </si>
  <si>
    <t>konzultációs idősávban, illetve az oktatóval egyeztetett időpontban és formában</t>
  </si>
  <si>
    <t>during the consultation time slot or at a time and format agreed upon with the instructor</t>
  </si>
  <si>
    <t>1. szóbeli vizsga, 1. tétel
2. szóbeli vizsga. 2. tétel</t>
  </si>
  <si>
    <t>1. oral exam, 1. question
2. oral exam, 2. question</t>
  </si>
  <si>
    <t>jeles 86-100%
jó 74-85%
közepes 61-73%
eégséges 48-60%
elégtelen 0-47%</t>
  </si>
  <si>
    <t>excellent 86-100%
good 74-85%
satisfactory 61-73%
pass 48-60%
failed 0-47%</t>
  </si>
  <si>
    <t>Maximum 2 zh pótlási lehetőség áll rendelkezésre, mely egy zh kétszeri, vagy két zh egy-egy alkalommal történő pótlására használható fel. Feladatonként egy javítási lehetőség áll rendelkezésre az újonnan előírt határidőn belül.</t>
  </si>
  <si>
    <t>2 retake opportunites; one midterm twice or both midterms once. One upgrade possibility for each excercise until a new deadline.</t>
  </si>
  <si>
    <t>Shipping management</t>
  </si>
  <si>
    <t>A folyami és a tengeri hajózás nemzeti és nemzetközi jogi kereteinek megismertetése, a kikötők, a hatóságok és hajózási vállalatok feladatainak bemutatása.</t>
  </si>
  <si>
    <t>To familiarise you with the national and international legal framework of river and maritime navigation, and the responsibilities of ports, authorities and shipping companies.</t>
  </si>
  <si>
    <t>A hajózás és kikötők szerepe a gazdaságban. EU irányelvek és nemzetközi szabályozások a hajózásra vonatkozóan. A hajózás intermodális kapcsolatainak fontossága. Államközi megállapodások. A tengeri, folyami és tavi hajózás és infrastruktúraigénye. Menetrendek, útvonalak kialakítása. Fuvarszervezés, a fuvarozáshoz szükséges okmányok. Vízi szállítmányozás feladatai. A hajózási piac jellemzői. Hajók kompatibilitása, útvonalak korlátjai. Állami szankcionálások. Szállításügyintézés, vám. Meteorológia, földrajzi adottságok. Személyzet menedzsment a hajózásban. Biztosítások. Hajópark, flottatervezés. Rakodási technológia, a szállítható áruk és a velük szemben támasztott követelmények. Tankolási politika. Műszaki előírások teljesülése, a vonatkozó előírások, szabványok.</t>
  </si>
  <si>
    <t>The role of shipping and ports in the economy. EU directives and international regulations on waterborne transport. The importance of intermodality. Multilateral agreements. Marine, river and lake shipping and infrastructure requirements. Timetables, routes. Transport organization, documents necessary for transport. Tasks of waterborne transport. Characteristics of the shipping market. Vessel compatibility, route restrictions. State sanctions. Transport administration, customs. Meteorology, geographical features. Personnel management in shipping. Insurance. Fleet, fleet design. Loading technology, transportable goods and requirements. Refueling policy. Compliance with technical regulations, applicable regulations, standards.</t>
  </si>
  <si>
    <t xml:space="preserve">Hajózási okmányok. Számítási példák a kikötők kapacitására, a fuvardíjakra és infrastruktúra díjakra vonatkozóan, rakodási technológia meghatározása, a díjak útvonalválasztásra gyakorolt hatása. Az alkalmazandó járművek kiválasztása. A hallgatók megadott témakör szakirodalmát feldolgozzák, összegzik és következtetéseket vonnak le, eredményeiket szemináriumi dolgozat formájában dokumentálják és a félév végén előadják.
</t>
  </si>
  <si>
    <t>Shipping documents. Examples of calculation of port capacity, freight and infrastructure charges, definition of loading technology, impact of charges on route choice. Selection of vehicles to be used. Students process, summarize and draw conclusions from a specific topic, document their results in the form of a seminar paper and present at the end of the semester.</t>
  </si>
  <si>
    <t xml:space="preserve">1. megismeri a hajózási szakma szabályozási környezetét és alapvető feladatait
</t>
  </si>
  <si>
    <t xml:space="preserve">1. képes az alapvető hajózási menedzsment feladatok ellátására
</t>
  </si>
  <si>
    <t>1. az ismeretek megszerzésében törekszik a teljeskörűségre, együttműködik az oktatóval és hallgató társaival, beilleszkedik a munkatársi csapatba, fogékony a rá bízott feladatok elvégzésére, munkájához információ-technológiai és számítástechnikai eszközöket is használ</t>
  </si>
  <si>
    <t>1. felelősséget vállal a hajózás környezeti és társadalmi szempontjaiban, munkájában kikéri mások szakmai véleményét is, felelősen hajt végre döntéseket a hajózási feladat megoldásában, a kihívásokat felelősen kezeli</t>
  </si>
  <si>
    <t xml:space="preserve">1. understand the regulatory environment and the basic tasks of the shipping industry </t>
  </si>
  <si>
    <t>1. be able to perform basic ship management tasks</t>
  </si>
  <si>
    <t>1. strives for completeness in the acquisition of knowledge, cooperates with the instructor and fellow students, integrates into the work team, is receptive to the tasks assigned to him/her, and uses information technology and computer tools in his/her work</t>
  </si>
  <si>
    <t>1. takes responsibility for the environmental and social aspects of shipping, consults the professional opinion of others in his/her work, makes responsible decisions in solving the shipping task, handles challenges responsibly</t>
  </si>
  <si>
    <t>8,9,13</t>
  </si>
  <si>
    <t>1. ZH
2. F</t>
  </si>
  <si>
    <t>1. 70%
2. 30%</t>
  </si>
  <si>
    <t>1. t1,k1
2. t1,k1,a1,o1</t>
  </si>
  <si>
    <t>a zárthelyi dolgozat min. 50%-os teljesítése, valamint az egyéni feladat elfogadható minőségben történő beadása és bemutatása</t>
  </si>
  <si>
    <t>min. 50% completion of the midterm test, and submission and presentation of the indivudual assignment of acceptable quality</t>
  </si>
  <si>
    <t>1. zárthelyi dolgozat
2. önálló feladat és bemutatása</t>
  </si>
  <si>
    <t>1. midterm test
2. individual assignment and presentation</t>
  </si>
  <si>
    <t>Dr. Duleba Szabolcs</t>
  </si>
  <si>
    <t>duleba.szabolcs@kjk.bme.hu</t>
  </si>
  <si>
    <t>Dr. Duleba Szabolcs, Dr. Mészáros Ferenc, Dr. Kővári Botond</t>
  </si>
  <si>
    <t>Integrated freight transport systems</t>
  </si>
  <si>
    <t>Az áruszállítással kapcsolatos tervezési, szervezési és irányítási ismeretek átadása a leendő közlekedési szakemberek számára integrált szemléletet alkalmazva, vagyis több közlekedési alágazatra vonatkoztatva, figyelembe véve az áruk típusait, a szállítási technológiai megoldásokat, valamint a vámeljárás folyamatát.</t>
  </si>
  <si>
    <t>Transmitting knowledge to future transport managers on designing, organizing and controlling the transportation of goods by applying an integrated approach, i.e. considering multiple transport modes, the caracteristics of the goods to be transported, the possible transport technologies, and the procedure of customs and customs formalities.</t>
  </si>
  <si>
    <t>Szállítást megelőző tevékenységek és döntési helyzetek. Szállítás közbeni árumanipuláció és beavatkozások. Szállítás utáni folyamatok, inverz logisztikai tevékenységek, elemzési mechanizmusok. Az áruszállítás technológiai és gazdasági összefüggései, azok szimultán kezelése. A szállítási szolgáltatás elemei, azok kapcsolatrendszere. Modalitások közötti választás, kombinált rendszerek kialakítása. Árunyomonkövetés, integrált informatikai támogatás kialakítása a teljes szállítási tevékenységre. Előzetes és utólagos díjkalkuláció, költségelemzés a teljes folyamatra, mind saját járműves, mind külső szolgáltató által végzett szállításra.</t>
  </si>
  <si>
    <t xml:space="preserve">Decision making and activities before freight transportation. Manipulation and interventions during the transportation process. Mechanisms after completing the freight forwarding, inverse logistics, technical and economic analysis. Connections of technical and economic issues in freight transport, integrated solutions. Elements of transport service and their interaction. Mode choice analysis and decisions, creating and applying combined trasnport systems. Track and trace, creating an integrated IT support for the whole transport process. Cost and fare pre-calculations and post-calculations, cost analysis for the whole transport process for both own vehicle transport and freight forwarding.  </t>
  </si>
  <si>
    <t>a zárthelyi dolgozatok sikeres (min. 50% egyenként) teljesítése</t>
  </si>
  <si>
    <t>successful (min. 50% each) completion of the midterm tests</t>
  </si>
  <si>
    <t>A TVSz-ben rögzített szabályok szerint</t>
  </si>
  <si>
    <t>According to the rules of CoS</t>
  </si>
  <si>
    <t>1. Különböző összetett áruszállítási feladatokhoz IKT-rendszereket választ ki és használ úgy, hogy azok sokféle igényt elégíthessenek ki. (T8)
2. IKT-erőforrásokat választ ki és használ az áruszállításhoz kapcsolódó feladatok megoldásához. (T9) 
3. Ismer mérnöki módszereket az áruk biztonságos és hatékony továbbításához. (T14)</t>
  </si>
  <si>
    <t>1. Feltárja az áruszállításhoz kapcsolódó vevői igényeket. (K1)
2. A logika és az érvelés mentén gondolkodik, hogy azonosítsa és értékelje az áruszállítási feladatokra vonatkozó alternatív megoldások, következtetések vagy megközelítések erősségeit vagy gyengeségeit. (K9,K26)
3. Megoldja a tervezés, a prioritások megfogalmazása, a szervezés, az intézkedés irányítása/elősegítése és a teljesítményértékelése során felmerülő problémákat, valamint új elképzeléseket alakít ki vagy a meglévőeket egyesíti újszerű megoldások kidolgozása érdekében. (K19,K27) 
4. Adatokat, digitális tartalmakat és információkat böngész, keres és szűr, alkalmazni tudja digitális kompetenciáit. (K25,K29)</t>
  </si>
  <si>
    <t>1. Betartja és betartatja a választott szakmaterületén a környezeti és társadalmi elvárásokat, mások szakmai véleményét megismerve képes az önellenőrzésre és a hibák önálló kijavítására
2. Felelősen dönt a választott szakmaterületén a menedzseri feladatok megoldásában, a feltárt kihívások megoldására önálló javaslatokat fogalmaz meg (O4)</t>
  </si>
  <si>
    <t>1. Selects and uses ICT systems for various complex freight transport tasks to meet a variety of needs.  (T8)
2. Selects and uses ICT resources to solve freight transport tasks. (T9)
3. Knows engineering methods for the safe and efficient transport of goods. (T14)</t>
  </si>
  <si>
    <t>1.Identifies customer needs related to freight transport. (K1)
2. Uses logic and reasoning to identify and evaluate the strengths and weaknesses of alternative solutions, conclusions or approaches to freight transport tasks. (K9,K26)
3. Solves problems that arise during planning, prioritising, organising, directing/promoting action and evaluating performance and also generates new ideas or combines existing ones to develop novel solutions. (K19,K27)
4. Browses, searches and filters data, digital content and information, and applies digital competences. (K25,K29)</t>
  </si>
  <si>
    <t>1. Willing to accept responsibility and accountability for own and delegated professional decisions. (A2)
2. Solves freight transport tasks while striving to achieve objectives with minimal time, effort or cost. (A10)
3. Committed to maintaining a positive attitude towards new and challenging demands that arise in freight transport and is ready for lifelong learning. (A13,A20)</t>
  </si>
  <si>
    <t>1. Comply with and enforce environmental and social standards in their chosen field of work, and are able to self-monitor and correct errors independently, while listening to the professional opinions of others.
2. Makes responsible decisions in solving managerial tasks in his/her chosen field of activity, formulating independent proposals to solve the challenges identified. (O4)</t>
  </si>
  <si>
    <t>1. Hajlandó elfogadni a felelősséget és az elszámoltathatóságot saját, illetve a másokra átruházott szakmai döntésekért. (A2)
2. Megold áruszállítási feladatokat, miközben törekszik a célkitűzések elérésére minimális idő, erőfeszítés vagy költség felhasználásával. (A10)
3. Elkötelezett arra, hogy pozitív hozzáállást tanúsítson az új, és kihívásokkal teli igényekkel szemben, amelyek felmerülnek az áruszállításban, és kész az egész életen át tartó tanulásra. (A13,A20)</t>
  </si>
  <si>
    <t>Dr. Sipos Tibor</t>
  </si>
  <si>
    <t>sipos.tibor@kjk.bme.hu</t>
  </si>
  <si>
    <t>A tantárgy célja, hogy a hallgatók megismerjék a közlekedésbiztonság alapfogalmait, szerepét a közlekedési rendszerek működésében, valamint a balesetek megelőzésének alapvető eszközeit és módszereit. A tárgy betekintést nyújt a balesetek okainak rendszerszintű elemzésébe, a biztonság értékelésének módszertanába, valamint a közlekedési infrastruktúra és járművek biztonságát befolyásoló tényezőkbe.</t>
  </si>
  <si>
    <t>The aim of the course is to introduce students to the fundamental concepts of traffic safety, its role in the operation of transport systems, and the basic tools and methods for accident prevention. The course provides insight into system-level analysis of accident causes, safety assessment methodologies, and the factors influencing the safety of transport infrastructure and vehicles.</t>
  </si>
  <si>
    <t>Közúti közlekedés biztonsága:
• A közúti közlekedés jogi szabályozási rendszere nemzetközi és nemzeti szabályozás
• Közlekedésbiztonsági szervezetek, munkacsoportok, közlekedésbiztonsággal összefüggő adatbázisok és azt fenntartó szervek ismertetése.
• Közlekedésbiztonság minősítésére szolgáló alapfogalmak.
• Abszolút és relatív mutatók. A közlekedésbiztonsági mutatók nemzetközi és hazai alakulásának értelmezése.
• Közlekedésbiztonsági teljesítménymutatók.
• Személysérüléses közúti közlekedési balesetek adatfelvételi módszertana.
• Személysérülés súlyosságának megítélése.
• Az emberi élet statisztikai veszteségértékének meghatározási módszertanai, az értékek nemzetközi összehasonlítása.
• Közlekedésbiztonsági beruházások hatékonyságvizsgálata, költség-haszon elemzés alapjai, balesetek várható hatásainak problémaköre.
• Infrastruktúra felmérése, mérési rendszerek, mérési és csillagminősítési eljárások.
• Járműbiztonsági alapok
• ADAS rendszerek és azok biztonsága
• C-ITS rendszerek, szolgáltatások bemutatása és azok közlekedésbiztonságra gyakorolt hatásai.
Vasúti közlekedés biztonsága:
• A vasúti közlekedés biztonságos lebonyolítása, állomási biztosítóberendezések, nyíltvonali biztosítóberendezések.
• Utasbiztonság, utasvédelem.
• Vasúti átjárók biztosítása, biztonsági értékelése.
• Vasúti áruszállítás biztonsága.
Légi közlekedés biztonsága:
• Légi közlekedés biztonsági mutatószámai és alakulásuk értékelése.
• Repülőtéri járművek biztonsági jellemzői, repülőtéri járműmozgások fajtái.
• Repülőtéri földi járművek légijárművektől való biztonságos elkülönítése.
• Utasforgalmi létesítmények biztonsági követelményei.</t>
  </si>
  <si>
    <t>Safety of road transport:
• Legal regulation of road transport – international and domestic legislation.
• Transport safety organizations, work teams, relevant databases and their managing organizations.
• Basic concepts of transport quality evaluation.
• Absolute and relative indicators. Interpretation of international and domestic trends of transport safety indicator values.
• Performance indicators for transport safety.
• The methodology of data surveying for road accidents with personal injury.
• How to determine the severity of personal injury?
• Methodology for determining the statistical value of human life, an international comparison of data.
• Efficiency analysis of traffic safety investments, the basics of cost-benefit analysis, the expected effects of an accident.
• Surveying infrastructures, measuring systems, methods for measurement and star rating.
• Vehicle Safety 
• ADAS, Safety of Highly Automated Functions 
• C-ITS systems and services, their effects on transport safety.
Safety of rail transport:
• Safe operation of rail transport, train protection systems at railway stations and on the open track.
• Passenger safety and protection.
• Safety of level crossings, the evaluation of their safety.
• Safety of freight transport.
Safety of air transport:
• The safety indicators of air transport, evaluation of trends.
• Safety characteristics of airport vehicles, types of vehicle movements at airports.
• Safe separation of road vehicles and aircraft at airports.
• Safety requirements of structures for passenger traffic</t>
  </si>
  <si>
    <t>A hallgatók a gyakorlatok során konkrét esettanulmányokon keresztül sajátíthatják el, gyakorolhatják a közlekedésbiztonsággal kapcsolatos egyszerűbb mérnöki feladatokat.</t>
  </si>
  <si>
    <t>In practical classes students can practice and learn simple engineering tasks related to traffic safety through real case studies.</t>
  </si>
  <si>
    <t>3,9,11,16</t>
  </si>
  <si>
    <t>1. zárthelyi dolgozat
2. önálló kutatási feladat
3. önálló kutatási feladat prezentáció</t>
  </si>
  <si>
    <t>1. midterm test
2. independent research assignment
3. presentation of the independent research assignment</t>
  </si>
  <si>
    <t>1. ZH
2. F1
3. F2</t>
  </si>
  <si>
    <t>a feladatok határidőre történő beadása, és a zárthelyi dolgozat sikeres (min. 50%) teljesítése</t>
  </si>
  <si>
    <t>1. Ismeri a közlekedésbiztonsággal kapcsolatos forgalmakat. (T2)
2. Ismeri a különböző közlekedési alágazatok közlekedésbiztonsági sajátosságait. (T2,T10,T14)</t>
  </si>
  <si>
    <t>1. Elemzi és értékeli a különböző közlekedési alágazatok (közút, vasút, légi, vízi) biztonsági rendszereit, szabályozási környezetét és teljesítménymutatóit; feltárja, összehasonlítja és megítéli a közlekedésbiztonsági helyzetet hazai és nemzetközi szinten. (K4,K27)
2. Elkészít, összeállít, dokumentál és bemutat balesetelemzéseket, valamint alkalmazza a közlekedésbiztonság minősítésére, tesztelésére és adatfeldolgozására szolgáló módszereket és rendszereket. (K16)
3. Megtervez, megold, fejleszt, illetve megvalósít kisebb léptékű közlekedésbiztonsági beavatkozásokat, beruházásokat, és kiszámítja, illetve értékeli azok hatékonyságát költség-haszon elemzéssel. (K8)
4. Együttműködik, kommunikál, kapcsolatot tart és közreműködik különféle közlekedésbiztonsági projektekben, munkacsoportokban; bemutatja és továbbfejleszti szakmai javaslatait interdiszciplináris környezetben. (K12,K26)
5. Oktatási, tervezési és szemléletformáló tevékenységekben részt vesz, alkot, létrehoz, megjelenít és elmagyaráz közlekedésbiztonsággal kapcsolatos anyagokat; működtet vagy tesztel biztonsági rendszereket, kísérletet végez és igazolja az eredményeket. (K4,K16,K23)</t>
  </si>
  <si>
    <t>1. Értékként tekint az emberi életre és a biztonságra, megbecsüli a baleset-megelőzésben dolgozó szakemberek munkáját, tiszteletben tartja a szakmaetikai elveket, és kötelezőnek tartja azok követését saját szakmai gyakorlatában is. (A1,A2,A8)
2. Érdeklődik a közlekedésbiztonság aktuális kérdései, technológiai újításai és társadalmi hatásai iránt; nyitott az új megoldásokra, kritikusan szemléli a meglévő rendszereket, és reflektív módon viszonyul a saját szakmai szerepéhez. (A8,A11)
3. Törekszik a közlekedésbiztonsági szempontok érvényesítésére a tervezési és döntéshozatali folyamatokban, kész az együttműködésre különböző szakterületek képviselőivel, és vállalja a felelősséget a szakmailag megalapozott javaslatokért. (A1,A2)
4. Belátja a közlekedésbiztonság társadalmi jelentőségét, figyelembe veszi a különböző közlekedési módok sajátosságait és korlátait, tudatosan viselkedik szakmai helyzetekben, önkritikus, minőségorientált és elkötelezett a folyamatos fejlődés iránt. (A11,A14)</t>
  </si>
  <si>
    <t>1. A hallgató autonóm módon, belső motivációtól vezérelve felelősséget vállal tanulmányaiért, önállóan fogalmaz meg javaslatokat és kreatívan dolgozik. (O4)
2. Önállóan hoz döntéseket, betartja és betartatja a szakmai szabályokat, valamint képes saját ítéleteit alátámasztani és hibáit korrigálni. (O5)
3. Több nyelven is kommunikál másokkal, krízishelyzetekben irányít, felelősséget vállal, és betartja az előírt irányelveket. (O12)
4. A közlekedésbiztonsági helyzeteket felügyelettel vagy önállóan elemzi, döntéseket hoz és biztosítja a szükséges feltételeket a megfelelő megoldásokhoz. (O4,O5,O12)</t>
  </si>
  <si>
    <t>1. Knows the definitions of transport safety concepts. (T2)
2. Has a comprehensive knowledge of the transport safety characteristics of the various branches of transport. (T2,T10,T14)</t>
  </si>
  <si>
    <t>1. Analyzes and evaluates the safety systems, regulatory frameworks, and performance indicators of various transport sectors (road, rail, air, and water); identifies, compares, and assesses transport safety conditions at national and international levels. (K4,K27)
2. Prepares, compiles, documents, and presents accident analyses, and applies methods and systems used for transport safety assessment, testing, and data processing. (K16)
3. Designs, develops, implements, and resolves small-scale transport safety interventions and investments, and calculates and evaluates their effectiveness using cost-benefit  analysis. (K8)
4. Collaborates, communicates, maintains professional relationships, and contributes to various transport safety projects and working groups; presents and further develops professional proposals in an interdisciplinary environment. (K12,K26)
5. Participates in educational, planning, and awareness-raising activities; creates, develops, visualizes, and explains materials related to transport safety; operates or tests safety systems, conducts experiments, and validates the results. (K4,K16,K23)</t>
  </si>
  <si>
    <t>1. Values human life and safety, appreciates the work of professionals involved in accident prevention, respects professional ethical principles, and considers it mandatory to adhere to these principles in their own practice. (A1,A2,A8)
2. Shows interest in current issues, technological innovations, and the societal impact of transport safety; is open to new solutions, critically examines existing systems, and reflects on their own professional role. (A8,A11)
3. Strives to incorporate transport safety aspects into planning and decision-making processes, is ready to collaborate with experts from different disciplines, and takes responsibility for professionally sound proposals. (A1,A2)
4. Recognizes the societal importance of transport safety, takes into account the characteristics and limitations of different transport modes, acts consciously in professional contexts, and demonstrates a self-critical, quality-oriented, and committed attitude toward continuous improvement. (A11,A14)</t>
  </si>
  <si>
    <t>1. The student takes responsibility for their studies in an autonomous manner, driven by internal motivation, formulates independent suggestions, and works creatively. (O4)
2. They make independent decisions, comply with and enforce professional rules, and are capable of supporting their judgments and correcting their own mistakes. (O5)
3. They communicate in multiple languages, take responsibility and provide guidance in crisis situations, while adhering to established protocols. (O12)
4. They analyze transport safety situations either independently or under supervision, make decisions, and ensure the necessary conditions for appropriate solutions. (O4,O5,O12)</t>
  </si>
  <si>
    <t>1. 65%
2. 20%
3. 15%</t>
  </si>
  <si>
    <t>1. t1,t2,k1,a1,o1,o2
2. k2,k3,k5,a2,a4,o4
3. k4,k5,a2,a3,o3,o4</t>
  </si>
  <si>
    <t>Transport economics A</t>
  </si>
  <si>
    <t>Dr. Török Ádám</t>
  </si>
  <si>
    <t>torok.adam@kjk.bme.hu</t>
  </si>
  <si>
    <t>Dr. Török Ádám, Dr. Sipos Tibor</t>
  </si>
  <si>
    <t>A tantárgy célja, hogy a hallgatók megismerjék a közlekedésgazdaságtan alapfogalmait, helyét a tudományos és gazdasági rendszerekben, valamint a közlekedés gazdasági, műszaki és társadalmi szerepét. A tantárgy célja továbbá, hogy a hallgatók képesek legyenek értelmezni a közlekedés multiplikátor hatásait, megértsék a közlekedés és a gazdaságpolitika, valamint a közlekedéspolitika közötti összefüggéseket. A képzés során betekintést nyernek a közlekedési rendszerek költségszerkezetébe, a díjképzés és externális költségek alapelveibe, valamint a közlekedési munkamegosztás és az ágazati struktúra sajátosságaiba. A tárgy kitér a magyar és uniós közlekedéspolitikai célkitűzésekre, az eszközgazdálkodás és technológiai fejlesztés szerepére, valamint a mobilitás-menedzsment, dereguláció és privatizáció kérdéseire is.</t>
  </si>
  <si>
    <t>The aim of the course is to provide students with an understanding of the fundamental concepts of transport economics, its role within scientific and economic systems, and the economic, technical, and social functions of transportation. The course further aims to enable students to interpret the multiplier effects of transport and comprehend the interconnections between transport, economic policy, and transport policy. Students will gain insight into the cost structure of transport systems, the principles of pricing and external costs, as well as the characteristics of transport sector structure and modal split. The course also covers the strategic objectives of Hungarian and EU transport policy, the role of asset management and technological development, as well as topics such as mobility management, deregulation, and privatization.</t>
  </si>
  <si>
    <t>A közlekedésgazdaságtan tárgya, helye a tudományok rendszerében. A közlekedés funkciói és sajátos műszaki, gazdasági, üzemviteli jellemzői. A közlekedés multiplikátor hatása. A gazdaságpolitika és a közlekedéspolitika kapcsolata. Magyarország közlekedésének főbb jellemzői, a változások főbb irányai. Az EU közlekedéspolitikájának stratégiai célkitűzései.  A közlekedés ágazati szerkezete, a közlekedési munkamegosztás sajátosságai és főbb típusai. A munkatermelékenység sajátosságai a közlekedésben. A szállítási költség és önköltség fogalma. Egyéni és társadalmi költség. Externális költségek. A személy- és az áruszállítási szükséglet és kínálat. Az ár- és díjképzés alapjai a közlekedésben. Közlekedési adók, díjak. Az eszközgazdálkodás és a műszaki fejlesztés feladatai a közlekedésben, egyes alágazati sajátosságok. A magyarországi technológia előretekintési program közlekedési vonatkozásai. Mobilitás-menedzsment. Dereguláció, privatizáció.</t>
  </si>
  <si>
    <t>The subject of transport economics, its place in the system of sciences. Functions and specific technical, economic and operational characteristics of transport. The multiplier effect of transport. Relationship between economic policy and transport policy. Main features of Hungary's transport, main directions of changes. Strategic objectives of EU transport policy. Sectoral structure of transport, characteristics and main types of transport division of labor. Peculiarities of labor productivity in transport. The concept of transportation cost and cost. Individual and social cost. External costs. Needs and supply of passenger and freight transport. Basics of pricing and charging in transport. Traffic taxes, charges. The tasks of asset management and technical development in transport, some specific features of the sub-sector. Transport aspects of the Hungarian technology foresight program. Mobility Management. Deregulation, privatization.</t>
  </si>
  <si>
    <t>Térstatisztikai és térökonometriai modellszámítások számítógéppel</t>
  </si>
  <si>
    <t>Spatial statistics and spatial econometric model calculations with a computer</t>
  </si>
  <si>
    <t>1. Értékként tekint a közlekedés társadalmi és gazdasági jelentőségére, törekszik arra, hogy döntéseiben figyelembe vegye az externális költségeket és a fenntartható fejlődést. (A2)
2. Kritikusan szemléli és reflektív módon értékeli a gazdaságpolitikai és közlekedéspolitikai intézkedések hatásait, hajlandó felelősséget vállalni saját szakmai javaslataiért és következtetéseiért. (A2)
3. Törekszik a szakmai feladatok hatékony és gazdaságos elvégzésére, a munkatermelékenység, költséghatékonyság és mobilitásmenedzsment szempontjait tudatosan szem előtt tartva. (A10)
4. Érdeklődik a közlekedési rendszerek működése és fejlesztési lehetőségei iránt, nyitott a technológiai újításokra és azok társadalmi hatásaira, miközben elkötelezett a minőségorientált és tudatos szakmai hozzáállás mellett. (A10)</t>
  </si>
  <si>
    <t>1. Values the social and economic significance of transportation, and strives to consider external costs and sustainable development in professional decisions. (A2)
2. Critically examines and reflectively evaluates the effects of economic and transport policy measures, and is willing to take responsibility for their own professional proposals and conclusions. (A2)
3. Aims to perform professional tasks efficiently and cost-effectively, consciously keeping in mind aspects of labor productivity, cost-efficiency, and mobility management. (A10)
4. Shows interest in the functioning and development potential of transport systems, is open to technological innovations and their social impacts, while remaining committed to a quality-oriented and conscious professional attitude. (A10)</t>
  </si>
  <si>
    <t>8,9,11,12,13</t>
  </si>
  <si>
    <t>Előadás diasorok, elekronikus jegyzet</t>
  </si>
  <si>
    <t>Slideshows, electronic notes</t>
  </si>
  <si>
    <t>1. zárthelyi dolgozat
2. zárthelyi dolgozat
3. önálló kutatási feladat
4. önálló kutatási feladat prezentáció</t>
  </si>
  <si>
    <t>1. midterm test
2. midterm test
3. independent research assignment
4. presentation of the independent research assignment</t>
  </si>
  <si>
    <t>1. ZH1
2. ZH2
3. F1
4. F2</t>
  </si>
  <si>
    <t>A zk külön-külön pótolhatóak a 14. héten. A házi feladat leadása is pótolható a 14. héten. A pótlási héten a félévi zh-k vagy a házi feladat pótolható.</t>
  </si>
  <si>
    <t>Midterm tests can be retaken separately in week 14th. The seminar work can also be resubmitted at week 14th. Semester tes or seminarwork can be delayed completed till end of delayed completion period.</t>
  </si>
  <si>
    <t>1. Ismeri és meghatározza a közlekedésgazdaságtan alapfogalmait, funkcióit és szerepét a tudományos és gazdasági rendszerekben. (T5)
2. Felismeri a közlekedés multiplikátor hatásait, és megérti a közlekedés, a gazdaságpolitika és a közlekedéspolitika közötti összefüggéseket. (T5)
3. Átlátja és leírja a közlekedési rendszerek költségszerkezetét, ideértve a szállítási önköltséget, az egyéni és társadalmi költségeket, valamint az externáliákat. (T4,T5)
4. Tudja és felsorolja az EU közlekedéspolitikájának stratégiai célkitűzéseit, valamint felismeri ezek hazai vonatkozásait. (T4)</t>
  </si>
  <si>
    <t>1. Elemzi és értékeli a közlekedési rendszerek működését, valamint feldolgozza és értelmezi a közlekedésgazdasági mutatókat különböző technikai és gazdasági összefüggések mentén. (K11,K25,K26)
2. Alkalmazza a közlekedési költségek és díjképzés számítására vonatkozó alapvető matematikai és analitikus elveket, valamint műszaki számításokat végez az externális költségek meghatározása során. (K11,K17)
3. Értékeli a közlekedési rendszerek hatékonyságát és fenntarthatóságát, és képes új megközelítéseket kialakítani a közlekedéspolitikai célkitűzések figyelembevételével. (K19,K26,K27)
4. Digitális eszközöket és módszereket alkalmaz adatok keresésére, szűrésére és feldolgozására, valamint az információk strukturált bemutatására és értelmezésére. (K28,K29)</t>
  </si>
  <si>
    <t>1. A hallgató autonóm módon dolgoz ki innovatív közlekedési megoldásokat, különös tekintettel a digitális technológiák és az adatkezelés integrálására. (O15)
2. Önállóan javasol új mobilitási modelleket, előmozdítva az igény szerinti és megosztott közlekedési szolgáltatások alkalmazását a hagyományos, tulajdonalapú közlekedéssel szemben. (O15)
3. Felelősségteljesen hoz döntéseket, és a rendelkezésre álló erőforrásokat a lehető leghatékonyabb módon használja fel a közlekedésgazdasági célok eléréséhez. (O17)
4. A hallgató önállóan elemzi a közlekedési szektor gazdasági összefüggéseit, és szakmai útmutatás mellett vagy önállóan optimalizálja a költség- és időfelhasználást. (O15,O17)</t>
  </si>
  <si>
    <t>1. Knows and defines the fundamental concepts, functions, and role of transport economics within scientific and economic systems. (T5)
2. Recognizes the multiplier effects of transport and understands the interrelations between transport, economic, and transport policy. (T5)
3. Understands and describes the cost structure of transport systems, including transport costs, individual and social costs, and externalities. (T4,T5)
4. Knows and lists the strategic objectives of the EU’s transport policy and identifies their relevance in the national context. (T4)</t>
  </si>
  <si>
    <t>1. Analyzes and evaluates the operation of transport systems, and processes and interprets transport economic indicators in terms of technical and economic correlations. (K11,K25,K26)
2. Applies fundamental mathematical and analytical principles to calculate transport costs and pricing, and performs technical calculations to determine external costs. (K11,K17)
3. Assesses the efficiency and sustainability of transport systems and is capable of developing new approaches aligned with transport policy objectives. (K19,K26,K27)
4. Uses digital tools and methods to search, filter, and process data, as well as to structure and interpret information effectively. (K28,K29)</t>
  </si>
  <si>
    <t>1. The student autonomously develops innovative transport solutions with a focus on integrating digital technologies and data management. (O15)
2. They independently propose new mobility models, promoting the shift from private transport ownership to on-demand and shared mobility services. (O15)
3. They make responsible decisions and use available resources as efficiently as possible to achieve transport-economic objectives. (O17)
4. The student analyzes the economic aspects of the transport sector independently and optimizes cost and time utilization either under guidance or autonomously. (O15,O17)</t>
  </si>
  <si>
    <t>1. 30%
2. 30%
3. 15%
4. 15%</t>
  </si>
  <si>
    <t>1. t1,t2,t4,k1,k4,a1,a4
2. t1,t2,t4,k1,k4,a1,a4
3. t3,k2,k3,a2,a3,o3,o4
4. k1,k3,k4,a2,o1,o2,o4</t>
  </si>
  <si>
    <t>Transport network planning</t>
  </si>
  <si>
    <t>Dr. Tóth János</t>
  </si>
  <si>
    <t>toth.janos@kjk.bme.hu</t>
  </si>
  <si>
    <t>Dr. Tóth János, Kózel Miklós, Soltész Tamás</t>
  </si>
  <si>
    <t>A közlekedési hálózat rendszerszemléletű ismeretének és a  településelméleti ismeretek közlekedési vonatkozású aspektusainak elsajátítása</t>
  </si>
  <si>
    <t>Acquiring a systems-based knowledge of the transport network and the transport-related aspects of theoretical knowledge of settlements</t>
  </si>
  <si>
    <t>A közlekedési hálózatok rendszere, tulajdonságai és fő elemei, a hálózattervezés célja és folyamata. A közlekedési kínálat és kereslet kapcsolatrendszere. Forgalomfelvételek, közlekedési statisztikák. A hálózattervezési modellek: forgalomkeltés, forgalomszétosztás, forgalommegosztás, ráterhelés. Településelméleti ismeretek, a települési és a közlekedési hálózat kapcsolatrendszere. Belterületi és külterületi utak rendszere. A helyi és helyközi hálózatok működtetése.</t>
  </si>
  <si>
    <t>Properties and main elements of transport networks. Pupose and process of network planning. Relationship between transport supply and demand. Traffic surveys and statistics. Network planning models: trip generation, trip distribution, modal split, traffic assignment. Settlement theory, the interacition of settlements and transport network. Urban and inter urban road network system. The operation of city and intercity public transport.</t>
  </si>
  <si>
    <t>Számítási feladatok az elméleti módszertanokhoz kapcsolódóan.</t>
  </si>
  <si>
    <t>The calculation methods for theory</t>
  </si>
  <si>
    <t>1. a hallgató igyekszik minél több ismeretet szerezni a közlekedés tervezéséről (A13)
2. együttműködik az oktatóval érdeklődést tanúsít a témakörök iránt (A13)
3. a házi feladatokat igyekszik legjobb tudása szerint elkészíteni. (A2)</t>
  </si>
  <si>
    <t>Előadás diasorok. Koren-Prileszky-Horváth-Tóth:  Közlekedéstervezés  ISBN 978-963-9819-078, Tóth Zoltán:  A települések világa ISBN 963-857584-0</t>
  </si>
  <si>
    <t xml:space="preserve">Presentation slides. Koren-Prileszky-Horváth-Tóth:  Közlekedéstervezés  ISBN 978-963-9819-078, Tóth Zoltán:  A települések világa ISBN 963-857584-0
</t>
  </si>
  <si>
    <t>1. ZH1
2. ZH2
3. F1
4. F2
5. F3
6. F4
7. F5
8. F6</t>
  </si>
  <si>
    <t>Jeles 85-100%
Jó 70-84%
Közepes 60-69%
Elégséges 50-59%
Elégtelen 0-49%</t>
  </si>
  <si>
    <t>Excellent 85-100%
Good 70-84%
Satisfactory 60-69%
Pass 50-59%
Fail 0-49%</t>
  </si>
  <si>
    <t>Ismételt pótlás keretében valamennyi félévközi követelmény pótolható.</t>
  </si>
  <si>
    <t>Second retake or delayed completion is possible for all midterm requirement.</t>
  </si>
  <si>
    <t>1. ismeri a közlekedési hálózattervezés alapjait, modelljeit (T14,S1)
2. ismeri a közlekedési kereslet és kínálat kapcsolatrendszerét (T14)
3. alapvető településelméleti ismereteket szerez (T14)</t>
  </si>
  <si>
    <t>1. képes a hálózattervező modellek alkalmazására (K4,K16,K26,K27)
2. képes a közlekedési hálózatok szükségszerű mértékének megállapítására (K3,K8,K19,K25,K29)</t>
  </si>
  <si>
    <t>1. knows the basics and models of transport network theory (T14,S1)
2. knows the relationship between transport demand and supply (T14)
3. acquires basic knowledge of settlement theory (T14)</t>
  </si>
  <si>
    <t>1. is able to apply network planning models (K4,K16,K26,K27)
2. is able to determine the extent of required transport network (K3,K8,K19,K25,K29)</t>
  </si>
  <si>
    <t>1. try to gain as much knowledge as possible about transport network planning (A13)
2. collaborates with the lecturer and show interest in topics (A13)
3. solve the homework to the best of his/her ability (A2)</t>
  </si>
  <si>
    <t>1. önállóan és csoportosan is képes a közlekedési hálózattevezéshez kapcsolódó feladatokat felelősséggel ellátni (O4,O14,O15)</t>
  </si>
  <si>
    <t>1. able to solve tasks related to transport network planning with responsibility individually or in groups (O4,O14,O15)</t>
  </si>
  <si>
    <t>1. 1st midterm test
2. 2nd midterm test
3. trip recording practice task
4. gravity model practice task
5. increasing factor practice task
6. modal split practice task 
7. traffic assignment practice task
8. suburban transport practice task</t>
  </si>
  <si>
    <t>1. 1. zárthelyi dolgozat
2. 2. zárthelyi dolgozat
3. utazásfelvétel gyakorlati feladat
4. gravitációs modell gyakorlati feladat
5. fejlődési szorzós gyakorlati feladat
6. forgalommegosztási gyakorlati feladat 
7. forgalomráterhelési gyakorlati feladat
8. elővárosi közlekedési gyakorlati feladat</t>
  </si>
  <si>
    <t>1. t1,t2,k1,a1
2. t1,t3,k2,a1
3. t2,a1,a2,a3,o1
4. t1,k1,a2,a3,o1
5. t1,k1,a2,a3,o1
6. t1,k1,a2,a3,o1
7. t1,k1,a2,a3,o1
8. t1,t2,k2,a2,a3,o1</t>
  </si>
  <si>
    <t>1. 25%
2. 25%
3. 0%
4. 0%
5. 0%
6. 0%
7. 0%
8. 0%</t>
  </si>
  <si>
    <t>a feladatok gyakorlati foglalkozáson való beadása, és a zárthelyi dolgozatok egyenként sikeres (min. 50%) teljesítése</t>
  </si>
  <si>
    <t>submission of assignments on lessons and successful (min. 50%) completion of each midterm test</t>
  </si>
  <si>
    <t>Transportation information systems 1.</t>
  </si>
  <si>
    <t>Transportation information systems 2.</t>
  </si>
  <si>
    <t>Közlekedési információs rendszerek 1.</t>
  </si>
  <si>
    <t>Közlekedési információs rendszerek 2.</t>
  </si>
  <si>
    <t>Dr. Csiszár Csaba</t>
  </si>
  <si>
    <t>csiszar.csaba@kjk.bme.hu</t>
  </si>
  <si>
    <t>Dr. Csiszár Csaba, Dr. Csonka Bálint, Dr. Földes Dávid</t>
  </si>
  <si>
    <t xml:space="preserve">A közlekedésben alkalmazott infokommunikációs alaptechnológiák megismerése; a közlekedési információs rendszerek felépítésének, működésének megismerése; az adatbáziskezelés alapjainak elsajátítása </t>
  </si>
  <si>
    <t>Learning about basic infocommunication technologies used in transport; learning about the structure and operation of transport information systems; learning the basics of database management</t>
  </si>
  <si>
    <t>Alapfogalmak, adatmodellezés; Relációs adatmodell, adatbázis-tervezés; Helymeghatározó és járműkövető rendszerek; Gyalogos és kerékpáros közlekedés információs rendszerei; Városi közlekedés információs rendszerei; Közúti közlekedés információs rendszerei; Vasúti közlekedés információs rendszerei; Vízi közlekedés információs rendszerei; Légi közlekedés információs rendszerei; Közlekedési alágazatok összehasonlítása az információkezelés szerint</t>
  </si>
  <si>
    <t>Basic concepts, data modeling; Relational data model, database design; Localization and vehicle tracking systems; Pedestrian and bicycle transport information systems; Urban transport information systems; Road transport information systems; Rail transport information systems; Water transport information systems; Air transport information systems; Comparison of transport subsectors according to information management</t>
  </si>
  <si>
    <t>Közlekedési rendszerekben alkalmazott relációs adatbázisok készítése és az adatok feldolgozása SQL nyelven.  Választott közlekedési témában komplex adatnyilvántartási rendszer adatmodelljének és a feldolgozás menetének az elkészítése.</t>
  </si>
  <si>
    <t>Creating relational databases used in transportation systems and processing data in SQL. Creating a data model and processing process for a complex data registration system on a selected transportation topic.</t>
  </si>
  <si>
    <t>3,4,9,11,17</t>
  </si>
  <si>
    <t xml:space="preserve">Elméleti jegyzet: Csiszár Cs., Földes D., Csonka B. (2018): Közlekedési információs rendszerek, egyetemi jegyzet, Akadémia Kiadó, Budapest, ISBN 978-963-454-305-3, https://mersz.hu/kiadvany/435/dokumentum/info
Gyakorlati jegyzet: Csiszár Cs., Csonka B., Földes D. (2018): Közlekedési információs rendszerek I. – számítógépes laborgyakorlat, elektronikus jegyzet, Akadémia Kiadó, Budapest, ISBN 978-963-454-277-3,  https://mersz.hu/kiadvany/434/dokumentum/info
Előadási diasorok és egyéb segédletek a Moodle rendszeren keresztül érhetők el. </t>
  </si>
  <si>
    <t>College textbook in Hungarian: Csiszár Cs., Földes D., Csonka B. (2018): Közlekedési információs rendszerek, college textbook, Akadémia Kiadó, Budapest, ISBN 978-963-454-305-3, https://mersz.hu/kiadvany/435/dokumentum/info
Practice note in Hungarian: Csiszár Cs., Csonka B., Földes D. (2018): Közlekedési információs rendszerek I. – számítógépes laborgyakorlat, electrionic note, Akadémia Kiadó, Budapest, ISBN 978-963-454-277-3,  https://mersz.hu/kiadvany/434/dokumentum/info
Subject notes, presentation slides and other materials in Hungarian are available in the Moodle system.</t>
  </si>
  <si>
    <t>1. elméleti zárthelyi dolgozat az 1-5 előadásokból
2. elméleti zárthelyi dolgozat a 6-10 előadásokból
3. gyakorlati zárthelyi számítógépes laborban
4. gyakolrati zárthelyi számítógépes laborban
5. adatmodell készítési házi feladat</t>
  </si>
  <si>
    <t>1. theoretical midterm from lectures 1-5
2. theoretical midterm from lectures 6-10
3. practical midterm in the computer lab
4. practical midterm in the computer lab
5. data model creation homework</t>
  </si>
  <si>
    <t>1. ZH_E1
2. ZH_E2
3. ZH_L1
4. ZH_L2
5. HF</t>
  </si>
  <si>
    <t>a zárthelyik sikeres megírása, és a házi feladat megfelelő minősítésű elkészítése (a nem megfelelő minősítésű házi feladat esetén az aláírás megtagadásra kerül)</t>
  </si>
  <si>
    <t>successful completion of the midterms and completion of the homework with the appropriate grade (in the case of homework with an inappropriate grade, the signature will be refused)</t>
  </si>
  <si>
    <t>Az előadások összóraszámának hetven százalékán kötelező a jelenlét. A jelenlétet ellenőrizzük.
30 %-nál nagyobb arányú hiányzás esetén a Hallgató nem teljesíti a tárgyat.</t>
  </si>
  <si>
    <t>Attendance is mandatory for seventy percent of the total number of lectures. Attendance will be checked.
In case of absences exceeding 30%, the student will fail the course.</t>
  </si>
  <si>
    <t>A maximum of two mid-terms can be made up during the supplementary week. Since we provide continuous consultation regarding homework throughout the semester, it is not possible to make up homework that has not been graded properly.</t>
  </si>
  <si>
    <t xml:space="preserve">A közlekedési információs rendszerek felépítésének, működésének megismerése; adatbáziskezelő alkalmazás fejlesztése közlekedési témában </t>
  </si>
  <si>
    <t>Learning about the structure and operation of transport information systems; developing a database management application on the topic of transport</t>
  </si>
  <si>
    <t>Az utasinformatika alapismeretei, utazás előtti tájékoztatás (menetrend, díjszabás); Helyfoglalás, menetdíjbeszedés információs rendszerei; Utazás közbeni információs rendszerek; A személyszállítási informatika hardver megoldásai; Parkolási információs rendszerek; Intermodális csomópontok információs rendszerei, a közúti útvonalfoglalás koncepciója; Telematikailag integrált személyközlekedés, az utazók döntéseinek befolyásolása információs szolgáltatásokkal; A közúti elektromobilitást támogató információs rendszerek; Okos közlekedés az okos városban; A mesterséges intelligencia alapjai</t>
  </si>
  <si>
    <t>Basic knowledge of passenger information systems, pre-trip information (schedule, fares); Seat reservation, fare collection information systems; In-travel information systems; Hardware solutions for passenger transport information systems; Parking information systems; Intermodal hub information systems, the concept of road route booking; Telematically integrated passenger transport, influencing passenger decisions with information services; Information systems supporting road electromobility; Smart transport in the smart city; Fundamentals of artificial intelligence</t>
  </si>
  <si>
    <t xml:space="preserve">Közlekedési rendszerekben könnyen szerkeszthető és felhasználóbarát adatkezelési alkalmazások fejlesztéséhez szükséges ismeretanyag elsajátítása. Az adatok rendszerezéséhez szükséges lekérdezések, űrlapok és jelentések készítése. Összetett alkalmazások fejlesztéséhez szükséges események és makrók szerkesztésének elsajátítása, a Visual Basic programozás alapjainak megismerése. Komplex adatnyilvántartási rendszer készítése adatbáziskezelő szoftver alkalmazásával. </t>
  </si>
  <si>
    <t>Acquiring the knowledge necessary for developing easily editable and user-friendly data management applications in transportation systems. Creating queries, forms and reports necessary for organizing data. Learning how to edit events and macros necessary for developing complex applications, learning the basics of Visual Basic programming. Creating a complex data recording system using database management software.</t>
  </si>
  <si>
    <t xml:space="preserve">Elméleti jegyzet: Csiszár Cs., Földes D., Csonka B. (2018): Közlekedési információs rendszerek, egyetemi jegyzet, Akadémia Kiadó, Budapest, ISBN 978-963-454-305-3, https://mersz.hu/kiadvany/435/dokumentum/info
Gyakorlati jegyzet: Csiszár Cs., Csonka B., Földes D. (2018): Közlekedési információs rendszerek II. – számítógépes laborgyakorlat, elektronikus jegyzet, Akadémia Kiadó, Budapest, ISBN 978-963-454-278-0,  https://mersz.hu/kiadvany/454/dokumentum/info
Előadási diasorok és egyéb segédletek a Moodle rendszeren keresztül érhetők el. </t>
  </si>
  <si>
    <t>College textbook in Hungarian: Csiszár Cs., Földes D., Csonka B. (2018): Közlekedési információs rendszerek, college textbook, Akadémia Kiadó, Budapest, ISBN 978-963-454-305-3, https://mersz.hu/kiadvany/435/dokumentum/info
Practice note in Hungarian: Csiszár Cs., Csonka B., Földes D. (2018): Közlekedési információs rendszerek II. – számítógépes laborgyakorlat, electronic note, Akadémia Kiadó, Budapest, ISBN 978-963-454-278-0,  https://mersz.hu/kiadvany/454/dokumentum/info
Subject notes, presentation slides and other materials in Hungarian are available in the Moodle system.</t>
  </si>
  <si>
    <t>1. elméleti zárthelyi dolgozat az 1-5 előadásokból
2. elméleti zárthelyi dolgozat a 6-10 előadásokból
3. gyakorlati zárthelyi számítógépes laborban
4. adatbázis-kezelő alkalmazás készítés házi feladat
5. adatbázis-kezelő alkalmazás bemutatása</t>
  </si>
  <si>
    <t xml:space="preserve">1. theoretical midterm from lectures 1-5
2. theoretical midterm from lectures 6-10
3. practical midterm in the computer lab
4. creation of database management application homework
5. presentation of database management application </t>
  </si>
  <si>
    <t>1. ZH_E1
2. ZH_E2
3. ZH_L
4. HF
5. HF_B</t>
  </si>
  <si>
    <t>1. 50 %</t>
  </si>
  <si>
    <t>1. Képes szisztematikus információgyűjtési, -elemzési és -összegzési, valamint értékelési és ez alapján értelmezési feladatok ellátására (K4,K16,K19,K25,K28,K29); 
2. Képes a működés elemzésére, tervezésére, irányítására (K26,K27); 
3. Képes rendszer tervezésre, tesztelésre (K35,K36,K37)</t>
  </si>
  <si>
    <t>1. Able to perform tasks of systematic information collection, analysis and summarization, as well as evaluation and interpretation based on this (K4,K16,K19,K25,K28,K29);
2. Able to analyze, plan and manage operations (K26,K27); 
3. Able to design and test systems (K35,K36,K37)</t>
  </si>
  <si>
    <t>1. Megismeri a rendszerek működtetésének és fejlesztésének szisztematikus megközelítési módszereit (T1), 
2. Összetett közlekedési feladatokhoz IKT-rendszereket választ ki és használ (T8,T9,T12), 
3. Alkalmazkodik az új technológiához; érti a rendszerek működését (T10), 
4.  Számítógépeket, számítógépes hálózatokat és egyéb információs technológiákat és berendezéseket alkalmaz adatok tárolására, lekérésére (T13)</t>
  </si>
  <si>
    <t>1. Megismeri a rendszerek működtetésének és fejlesztésének szisztematikus megközelítési módszereit (T1), 
2. Összetett közlekedési feladatokhoz IKT-rendszereket választ ki és használ (T8,T9,T12),
3. Alkalmazkodik az új technológiához; érti a rendszerek működését (T10), 
4.  Számítógépeket, számítógépes hálózatokat és egyéb információs technológiákat és berendezéseket alkalmaz adatok tárolására, lekérésére (T13)</t>
  </si>
  <si>
    <t>1. Elfogadja a felelősséget és az elszámoltathatóságot saját, illetve a másokra átruházott szakmai döntésekért és fellépésekért; elvégzi a szükséges kiigazításokat (A2,A12);
2. Többféle lehetőség közül választ (A4)</t>
  </si>
  <si>
    <t>1. Elfogadja a felelősséget és az elszámoltathatóságot saját, illetve a másokra átruházott szakmai döntésekért és fellépésekért; elvégzi a szükséges kiigazításokat (A2,A12);
2. Többféle lehetőség közül választ (A4); 
3. Élénk érdeklődést mutat az újdonság iránt, nyitott a tapasztalat iránt, érdekes témákat és területeket talál, aktívan felfedez új területeket (A20)</t>
  </si>
  <si>
    <t>1. Proaktívan megteszi az első lépést anélkül, hogy megvárná, mások mit mondanak vagy tesznek (O1); 
2. Kritikus szemmel értékeli az információk hitelességét és megbízhatóságát, mielőtt azokat felhasználná, vagy másoknak továbbítaná (O6); 
3. Innovatív ötleteken dolgozik a digitális technológiák és adatkezelés integrációján alapuló közlekedési megoldások kidolgozása érdekében (O15,O16)</t>
  </si>
  <si>
    <t>1. Proaktívan megteszi az első lépést anélkül, hogy megvárná, mások mit mondanak vagy tesznek (O1); 
2. Kritikus szemmel értékeli az információk hitelességét és megbízhatóságát, mielőtt azokat felhasználná, vagy másoknak továbbítaná (O6); 
3. Innovatív ötleteken dolgozik a digitális technológiák és adatkezelés integrációján alapuló közlekedési megoldások kidolgozása érdekében (O15,O16);</t>
  </si>
  <si>
    <t>1. Understands the systematic approaches to operating and developing systems (T1),
 2. Selects and uses ICT systems for complex transport tasks (T8,T9,T12),
 3. Adapts to new technology; understands the operation of systems (T10),
 4. Uses computers, computer networks and other information technologies and equipment to store and retrieve data (T13)</t>
  </si>
  <si>
    <t>1. Understands the systematic approaches to operating and developing systems (T1), 
2. Selects and uses ICT systems for complex transport tasks (T8,T9,T12), 
3. Adapts to new technology; understands the operation of systems (T10), 
4. Uses computers, computer networks and other information technologies and equipment to store and retrieve data (T13)</t>
  </si>
  <si>
    <t>1. Able to perform tasks of systematic information collection, analysis and summarization, as well as evaluation and interpretation based on this (K4,K16,K19,K25,K28,K29); 
2. Able to analyze, plan and manage operations (K26,K27);
 3. Able to design and test systems (K35,K36,K37)</t>
  </si>
  <si>
    <t>1. Accepts responsibility and accountability for own and delegated professional decisions and actions; makes necessary adjustments (A2,A12); 
2. Chooses from a variety of options (A4); 
3. Shows a keen interest in novelty, is open to experience, finds interesting topics and areas, actively explores new areas (A20)</t>
  </si>
  <si>
    <t xml:space="preserve">1. Accepts responsibility and accountability for own and delegated professional decisions and actions; makes necessary adjustments (A2,A12); 
2. Chooses from a variety of options (A4); </t>
  </si>
  <si>
    <t>1. Proactively takes the first step without waiting for what others say or do (O1); 
2. Critically evaluates the authenticity and reliability of information before using it or passing it on to others (O6); 
3. Works on innovative ideas to develop transport solutions based on the integration of digital technologies and data management (O15,O16)</t>
  </si>
  <si>
    <t>Transport tracks</t>
  </si>
  <si>
    <t xml:space="preserve">Dr. Mándoki Péter </t>
  </si>
  <si>
    <t>mandoki.peter@kjk.bme.hu</t>
  </si>
  <si>
    <t>Dr. Mándoki Péter, Dr. Lakatos András, Kózel Miklós, Soltész Tamás</t>
  </si>
  <si>
    <t>A leendő közlekedésmérnökök számára a közlekedéssel kapcsolatos alapfogalmak, illetve rendszerszintű ismeretek átadása, a közlekedési technológia komplex rendszerének bemutatása, valamint az alapvető forgalmi mérések lebonyolítására és szervezésére való képesség elsajátítása.</t>
  </si>
  <si>
    <t>To provide basic concepts and systemic knowledge related to transportation, focusing to the complex system of transport technology, as well as the ability to conduct and organize basic traffic measurements for the future transportation engineers.</t>
  </si>
  <si>
    <t>Közúti-, vasúti-, városi közlekedéssel kapcsolatos adatfeldolgozások, elemzések készítése; valamint külső helyszíni forgalomszámlálások elvégzése, a kapott adatsorok értékelése.</t>
  </si>
  <si>
    <t>Data processing, analysis relating to road, rail and urban transport; and performing external on-site traffic counts, evaluating the resulting data sets.</t>
  </si>
  <si>
    <t>1. önállóan és kis csoportokban képes a gondos tervezésre és értékelésre (O9)
2. felelősséget érez a közlekedés gazdaságra gyakorolt hatásáért és fenntarthatóságáért (O2, O14)
3. felelősséget érez munkája pontossága és gondos lebonyolítása kapcsán (O14)</t>
  </si>
  <si>
    <t>Előadások Moodle-rendszerbe feltöltött diasorai, online tudásanyagok (itf.hu), Közlekedési technológia - mérési segédlet (szerk.: Soltész Tamás, 2019), Közlekedés és társadalom c. jegyzet  (szerk.: Mándoki Péter,Typotex kiadó, 2011)</t>
  </si>
  <si>
    <t>Presentation slided uploaded in the Moodle system, online materials (itf.hu), Transport technology - measurement guide (in Hungarian) (ed.: Tamás Soltész , 2019), Transportation and society, note (in Hungarian) (ed.: Péter Mándoki; Typotex Publ., 2011)</t>
  </si>
  <si>
    <t>1. SZ</t>
  </si>
  <si>
    <t>1. 25%</t>
  </si>
  <si>
    <t>Az előadásokon és a gyakorlatokon - BME Tanulmányi és Vizsgaszabályzatában részletezett módon - történő részvétel, valamint a gyakorlati feladatok egyenként elfogadható (feladatra vonatkozó pontszám minimum 50%-a) szintű elvégzése, illetve a két zárthelyi egyenként minimum 50 %-os szintű megírása.</t>
  </si>
  <si>
    <t xml:space="preserve">Participation in lectures and courses - as detailed in the BME Code of Studies - as well as, the all measurements and evaluations at an acceptable level must be completed  (minimum 50% level for each task) and the two tests must be taken at a minimum level of 50% each. </t>
  </si>
  <si>
    <t>Jeles 87,5-100%
Jó 75-87%
Közepes 62,5-74,5%
Elégséges 50-62%
Elégtelen 0-49%</t>
  </si>
  <si>
    <t>Excellent 87,5-100%
Good 75-87%
Satisfactory 62,5-74,5%
Pass 50-62%
Fail 0-49%</t>
  </si>
  <si>
    <t>Till the end of repeat period, there are 2 retake options regarding the tests. External on-site traffic measurements and in class exercises can be improved until the last day of repeat period.</t>
  </si>
  <si>
    <t>A technológia és a közlekedéstechnológia fogalma. A technikai és a technológiai fejlődés kapcsolata. Közlekedési rendszerek mennyiségi jellemzése, mutatószámainak csoportosítása. Forgalomfelvételek fajtái, csoportosítása. A közúti közlekedés létesítményei és eszközei. Közlekedés környezeti hatásai, ezek mérséklése, kiemelt tekintettel az alternatív hajtásokra. A közúti személyközlekedés, kiemelten az autóbusz-közlekedés technológiai és szervezési kérdései. A közúti áruszállítás szervezése, járattípusai, teljesítményének és kapacitásának meghatározása. A városi közösségi közlekedés sajátosságai és speciális eszközei. Az alágazatok bemutatása kapacitás, költség és szolgáltatási színvonal alapján. Vasúti közlekedésben az állomási és vonali forgalmi technológiák. Vasútállomások főbb típusai, feladatai. Rendezőpályaudvarok, rendelkező állomások technológiája. A vasúti áruszállítás szervezése. A vasúti személyszállítás sajátosságai. Menetrendkészítés alapelvei. Az ütemes és integrált ütemes menetrendhez kapcsolódó technológiai feladatok. A légi közlekedés eszközei, létesítményei; repülőterek, irányítás.</t>
  </si>
  <si>
    <t>Definition of technology and transportation technology. Relationship between technical and technological development progress. Quantitative description of transport systems, grouping of indicators. Types and grouping of traffic measurements. Road transport facilities and instrumentality. Environmental effects of transport, reduction of them, with special regard to alternative vehicle propulsion systems. Technological and organizational issues of road passenger transport, particularly bus transport. Organization of road freight transport, types of route, determination of capacities and effectivity. Technology and special features of urban public transport. Presentation of sub-sectors by capacity, cost and service level. Rail station and line traffic technologies. Main types and tasks of railway stations. Technology of marshalling yards and dispositonal stations. Organization of rail freight transport. Characteristics of rail passenger transport. Basics of scheduling. Technological tasks related to the clock-face shedules and integrated clock-face schedules. Equipments of aviation transport, equipment, institution, airports, control.</t>
  </si>
  <si>
    <t>1. ismeri a közlekedés technológiai elemeit, folyamatait (T10,T11,T14)
2. ismeri az egyes közlekedési alágazatok (közúti, vasúti, légi és vizi közlekedés) jellemzőit, alkalmazásuk előnyeit és hátrányait (T10,T11,T14)
3. ismeri a városi közlekedés sajátos jellemzőit, speciális eszközeit (T10,T11,T14)
4. ismeri a személyközlekedési szolgáltatások tervezésének alapvető folyamatait (T10,T11,T14) 
5. ismeri a közlekedés környezetkárosító hatásait, és azok hatása csökkentésének eszközeit (T10)</t>
  </si>
  <si>
    <t>1. képes a közlekedési folyamatok technológiai elemzésére (K6,K9,K10,K16,K25,K26,K27)
2. képes a közlekedési folyamatok üzemeltetési jellemzőinek meghatározására (K9,K10,K16,K24,K25,K26)
3. képes a közúti és vasúti személy- és áruszállítás jellemzőinek meghatározására (K9,K10,K12,K16,K25,K26)
4. képes a közlekedés mennyiségi jellemzőit helyesen értelmezni, önállóan alkalmazni (K9,K10,K12,K16,K19,K25,K28,K29)
5. képes egy adott tervezési feladathoz kapcsolódóan az adatgyűjtésre, elemzésre, valamint az ehhez kapcsolódó forgalomszámlálás lebonyolítására (K4,K5,K12,K14,K19,K21,K25,K28,K29)</t>
  </si>
  <si>
    <t>1. knows the technological elements and processes of transport (T10,T11,T14)
2. knows the characteristics of each transport sub-sector (road, rail, air and water transport), the advantages and disadvantages of their service (T10,T11,T14)
3. knows the specific characteristics and special means of urban transport (T10,T11,T14)
4. knows the basics of the planning process of passenger transport services (T10,T11,T14) 
5. knows the environmental effects of transport and the tools of reducing their impact (T10)</t>
  </si>
  <si>
    <t>1. is able to analyze technology of transport processes (K6,K9,K10,K16,K25,K26,K27)
2. can determine the operational characteristics of transport processes (K9,K10,K16,K24,K25,K26)
3. is able to determine the characteristics of road and rail passenger and freight transport (K9,K10,K12,K16,K25,K26)
4. is able to interpret correctly and use individually the quantitative indicators of transport (K9,K10,K12,K16,K19,K25,K28,K29)
5. is able to collect, analyze and perform related traffic counting for a given planning task (K4,K5,K12,K14,K19,K21,K25,K28,K29)</t>
  </si>
  <si>
    <t>1. can handle all aspects of transport in a complex way, taking into account all aspects of transport (A4,A13,A17,A21)
2. make an effort in error-free planning that takes all aspects into account, task execution in an independent and accurate manner and the presentation of them in high-quality documentation (A2,A10,A12,A14)
3. quality based analysis of transport (A2,A14,A20)</t>
  </si>
  <si>
    <t>1. a közlekedés részeit egészében komplex látásmódban tudja kezelni, figyelembe véve a közlekedés valamennyi szereplőjének szempontjait (A4,A13,A17,A21)
2. törekszik a valamennyi szempontot figyelembe vevő hibamentes tervezésre, az önálló és pontos feladatvégzésre, ezek színvonalas dokumentálására (A2,A10,A12,A14)
3. a közlekedés minőség szempontú elemzése (A2,A14,A20)</t>
  </si>
  <si>
    <t>1. Can design and evaluate carefully individually and in small groups (O9)
2. Feels responsible for the impact and sustainability of transport on the economy (O2,O14)
3. Have a responsibility for the accuracy and care of his work (O14)</t>
  </si>
  <si>
    <t>4,9,11,15</t>
  </si>
  <si>
    <t>1. 1. zárthelyi dolgozat
2. 2. zárthelyi dolgozat
3. négy külső mérésről és három tantermi gyakorlatról készítendő jegyzőkönyv</t>
  </si>
  <si>
    <t>1. 1. midterm test
2. 2. midterm test
3. reports of external measurement (four times) and in-class exercises (three times)</t>
  </si>
  <si>
    <t>1. ZH1
2. ZH2
3. GYAK</t>
  </si>
  <si>
    <t>1. 27%
2. 27%
3. 21%</t>
  </si>
  <si>
    <t>1. Szóbeli vizsga</t>
  </si>
  <si>
    <t>1. Verbal exam</t>
  </si>
  <si>
    <t>A zárthelyi dolgozatokat összesen két alkalommal lehet pótolni. Ez felhasználható két zárthelyi dolgozat egy-egy alkalommal történő pótlására, vagy egy zárthelyi kétszeri pótlására. A félév során 1 jegyzőkönyv, illetve egy tantermi feladat javítható legkésőbb a pótlási hét végéig.</t>
  </si>
  <si>
    <t>Basics of transportation engineering</t>
  </si>
  <si>
    <t>Dr. Lakatos András Rudolf</t>
  </si>
  <si>
    <t>lakatos.andras@kjk.bme.hu</t>
  </si>
  <si>
    <t>Dr. Boldizsár Adrienn, Dr. Lakatos András, Dr. Mándoki Péter, Dr. Sipos Tibor, Dr. Tóth János</t>
  </si>
  <si>
    <t>A közlekedésmérnöki szak hallgatóinak megismertetése a közlekedésnek, mint sztochasztikus rendszernek jellemzőivel, tervezésével, működtetésével, fejlesztésével, gazdasági és földrajzi alapkapcsolataival. Olyan alapvető egyetem-polgári ismeretek átadása, amelyek hozzájárulnak közlekedésszakmai fejlődésükhöz, az egyetemi és szakmai közösségi életüket fejlesztéséhez.</t>
  </si>
  <si>
    <t>To familiarize students of the transportation engineering with the characteristics, planning, operation, development, and basic economic and geographical relationships of transportation as a stochastic system. To impart basic university-civic knowledge that will contribute to their professional development in transportation and to the development of their university and professional community life.</t>
  </si>
  <si>
    <t xml:space="preserve">Közlekedésmérnöki képzés elhelyezése a tudományágak rendszerében, az egyetemi képzésben. Közlekedési rendszer történeti alapjai, fejlődése. A közlekedési rendszertulajdonságok és rendszerkapcsolatok. Közlekedéspolitikai alapelvek. A közlekedési rendszer tervezési folyamata. Az alrendszerek jellemzése, működtetése. Személy és áruszállítási rendszerek. A közlekedéstechnológia alapjai, alágazatok szerepe, feladata. Környezeti hatások, fenntarthatóság. A közlekedési rendszerek szolgáltatásának minősége, a rendszerek értékelési módszerei. Integrált hazai és EU közlekedési rendszerek. A közlekedés, a gazdaság, a társadalom és a természeti környezet kapcsolatrendszere. Gazdaság térbeli szerveződése, egységei, a közlekedési folyamatok térbeli kialakulásának földrajzi magyarázata. A nemzetközi termelés és kereskedelem komplex rendszere. Közlekedési alágazatok jellemzői, a közlekedési folyosók nemzetközi hálózata, főbb interkontinentális szállítási útvonalak és csomópontok. Térinformatikai rendszerek és eszköztárak alkalmazási lehetőségei. Térbeli gazdasági modellek és elméletek. Térképek, helymeghatározási rendszerek, térinformatikai alkalmazások.  </t>
  </si>
  <si>
    <t>Placement of transport engineering training in the system of disciplines, in university education. Historical foundations and development of the transport system. Transport system properties and system relationships. Transport policy principles. The planning process of the transport system. Characterization and operation of transport modes. Passenger and freight transport systems. Fundamentals of transport technology, role and tasks of transport modes. Environmental impacts, sustainability. Quality of service of transport systems, evaluation methods of systems. Integrated domestic and EU transport systems. The system of relations between transport, economy, society and the natural environment. Spatial organization of the economy, its units, geographical explanation of the spatial development of transport processes. The complex system of international production and trade. Characteristics of transport modes, the international network of transport corridors, main intercontinental transport routes and nodes. Application possibilities of spatial information systems and toolkits. Spatial economic models and theories. Maps, positioning systems, GIS applications.</t>
  </si>
  <si>
    <t>Tanulmányokat és közlekedésszakmai közösségi életet elősegítő foglalkozások. Hallgatói teendők, határidők, adminisztrációs feladatok áttekintése. Tanulmányi rendszerek működéséről és egyéb ügyintézésekkel kapcsolatos lépések komplex bemutatása.
Elméleti anyagrészek gyakorlati és GIS szempontú feldolgozása kiscsoportos foglakozások keretében, egyéni házi feladatok prezentációja és értékelése.</t>
  </si>
  <si>
    <t>Activities that support studies and community life in the transportation profession. Overview of student tasks, deadlines, and administrative tasks. Discussion of theoretical material parts with practical and GIS integrated approach in small group sessions, presentation and evaluation of individual homeworks.</t>
  </si>
  <si>
    <t>4,8,9,11,13</t>
  </si>
  <si>
    <t>Előadás diasorok, Moodle-be feltöltött elektronikus segédlet.</t>
  </si>
  <si>
    <t>Lecture slides and presentations, electronic materials and guides uploaded to Moodle.</t>
  </si>
  <si>
    <t>1. 80%
2. 20%</t>
  </si>
  <si>
    <t>1. Ismeri a közlekedési rendszertulajdonságokat és rendszerkapcsolatokat, közlekedéspolitikai alapelveket. (T2,T14)
2. Ismeri a közlekedési rendszer tervezési folyamatát. (T1,T5,T14)
3. Ismeri a közlekedéstechnológia alapjait, alágazatok szerepeit, feladatait. (T2,T14)
4. Ismeri a közlekedési folyamatokat befolyásoló legfontosabb természeti és gazdaságföldrajzi tényezőket és a magyarázó modelleket. (T2,T14)
5. Ismeri a nemzetközi termelés és kereskedelem komplex rendszerét alkotó közlekedési folyosók nemzetközi hálózatát, a főbb interkontinentális szállítási útvonalakat és csomópontokat. (T14)
6. Ismeri a különböző helymeghatározási és térinformatikai rendszerek jellemzőit. (T14)
7. Ismeri az Egyetem működési struktúráját, folyamatait. (T2)</t>
  </si>
  <si>
    <t>1. Képes az alrendszerek jellemzésére. (K4,K9,K19,K21,K24,K25,K26)
2. Képes a közlekedési rendszerek szolgáltatásának minőségének meghatározására. (K3,K4,K9,K16,K19,K21,K24,K25,K26)
3. Képzettsége alapján alkalmas a közlekedési és logisztikai rendszerek térbeli működését globális összefüggéseiben áttekinteni. (K3,K4,K9,K19,K21,K25,K26)
4. Képes alkalmazni a korszerű helymeghatározási és térinformatikai rendszerek biztosította előnyöket. (K4,K5,K16,K19,K21,K24,K25,K26)
5. Képes a hallgatói adminisztrációs és ügyintézési folyamatok és határidők komplex rendszerszintű áttekintésére. (K4,K5,K9,K21,K29)
6. Ismeri a szakmai közösségi életben rejlő lehetőségeket és előnyöket. (K1,K5,K9,K21,K29)</t>
  </si>
  <si>
    <t>1.  Környezettudatosan gondolkodik, a közlekedés környezeti hatásainak és a rendszer fenntarthatóságának szem előtt tartásával. (A1,A13,A17)
2. Az ismeretek gyakorlati alkalmazása során törekszik a közlekedési folyamatok összetett térbeli kapcsolatrendszerének feltárására. (A15,A17)
3. Intézményesített formában törekszik a csapatban való feladatvégzésre, együttműködésre. (A1,A2,A7,A8,A9,A13,A15,A17)</t>
  </si>
  <si>
    <t>1. Önálló módon végzi az adminisztratív és ügyintézéshez kapcsolódó egyetem-polgári folyamatokat. (O2,O4,O5)
2. Komplex módon és önállóan értékeli a közlekedési rendszereket. (O2,O4,O5,O15)
3. Önállóan vagy csapat részeként előnyben részesíti a fenntartható módon történő működtetés szempontjait. (O2,O4,O5,O15)
4. A közlekedési fejlesztések tervezése és a gyakorlati tevékenységek irányítása során felelősséget érez munkája eredménye, színvonala iránt. (O2,O4,O5,O15)</t>
  </si>
  <si>
    <t>1. Knows the transport system properties and system relationships, basic principles of transport policy. (T2,T14)
2. Knows the transport system planning process. (T1,T5,T14)
3. Knows the basics of transport technology, the roles and tasks of transport modes. (T2,T14)
4. Knows the most important natural and economic geographical factors influencing transport processes and the explanatory models. (T2,T14)
5. Knows the international network of transport corridors, the main intercontinental transport routes and nodes that form the complex system of international production and trade. (T14)
6. Knows the characteristics of various positioning and geographic information systems. (T14)
7. Knows the operational structure and processes of the University. (T2)</t>
  </si>
  <si>
    <t>1. Able to characterize different transport modes. (K4,K9,K19,K21,K24,K25,K26)
2. Able to determine the quality of service of transport systems. (K3,K4,K9,K16,K19,K21,K24,K25,K26)
3. Based on individual qualifications, the student is able to review the spatial operation of transport and logistics systems in their global context. (K3,K4,K9,K19,K21,K25,K26)
4. Able to apply the advantages provided by modern positioning and geographic information systems. (K4,K5,K16,K19,K21,K24,K25,K26)
5. Able to review student administrative and management processes and deadlines at a complex system level. (K4,K5,K9,K21,K29)
6. Able to recognise the opportunities and advantages of professional community life. (K1,K5,K9,K21,K29)</t>
  </si>
  <si>
    <t>1. Thinks environmentally conscious, taking into account the environmental impacts of transport and the sustainability of the system. (A1,A13,A17)
2. In the practical application of knowledge, strives to explore the complex spatial relationships of transport processes. (A15,A17)
3. Strives for team work and cooperation in an institutionalized manner. (A1,A2,A7,A8,A9,A13,A15,A17)</t>
  </si>
  <si>
    <t>1. Can independently carrying out administrative and administration-related university-civic processes. (O2,O4,O5)
2. Can evaluating transport systems in a complex and independent manner. (O2,O4,O5,O15)
3. Independently or as part of a team, can prioritizing the aspects of sustainable operation. (O2,O4,O5,O15)
4. Feels responsible for the results and quality of his/her work when planning transport developments and managing practical activities. (O2,O4,O5,O15)</t>
  </si>
  <si>
    <t>Transport technology</t>
  </si>
  <si>
    <t>Transport statistics</t>
  </si>
  <si>
    <t>Dr. Sipos Tibor, Dr. Szabó Zsombor, Tordai Dániel</t>
  </si>
  <si>
    <t xml:space="preserve">A hallgatók megismertetése a statisztika és az adatelemzés lealapvetőbb eszközeivel, módszereivel, hogy képesek legyenek a közlekedés világában felmerülő kérdések adat alapú megválaszolására. Képesek legyenek az adott kérdéshez a megfelelő statisztikai eszköz kiválasztására, az eredmények helyes interpretációjára, és ismerjék az egyes módszerek korlátait. </t>
  </si>
  <si>
    <t xml:space="preserve">To familiarise students with the most fundamental tools and methods of statistics and data analysis, so that they are able to provide data-driven answers to questions arising in the world of transport. They should be able to select the appropriate statistical tool for the question, interpret the results correctly and be aware of the limitations of each method. </t>
  </si>
  <si>
    <t xml:space="preserve">A tantárgy keretében oktatott főbb témakörök: Általános statisztika - Leíró statisztika: Közlekedés statisztikai adatok, adatfelvételek, adattáblák szerkezete; Középértékek, átlagok, szórás; Indexek; Hipotézis vizsgálatok; Összefüggés vizsgálatok, asszociáció, korreláció; Lineáris regresszió; Idősoros adatok elemzése, trendanalízis. </t>
  </si>
  <si>
    <t xml:space="preserve">Main topics covered in the course: general statistics - Descriptive statistics: transport statistics, data collection, structure of data tables; means, averages, standard deviation; indices; hypothesis testing; correlation tests: association, correlation; linear regression; time series analysis, trend analysis. </t>
  </si>
  <si>
    <t>Az elméleti tananyag számpéldákkal való bemutatása.</t>
  </si>
  <si>
    <t>Presentation and practice of theoretical study material with numerical examples.</t>
  </si>
  <si>
    <t>A gyakorlati példák számítógépes feldolgozása.</t>
  </si>
  <si>
    <t>Computer aided examination of practical examples.</t>
  </si>
  <si>
    <t>Előadás diák és a gyakorlatok, laborok anyagai
Kötelező irodalom: 
- Nagy Zoltán: Közlekedés statisztika, BME KJK, 2018
- Molnár Tamás: Empirikus területi kutatások és módszerek, Akadémia Kiadó, 2017 
Ajánlott irodalom: 
- Békés Gábor – Kézdi Gábor: Adatelemzés - Üzleti, közgazdasági és szakpolitikai döntésekhez, Alinea Kiadó, 2024
- Gary Koop: Közgazdasági adatok elemzése, Osiris Kiadó, 2009</t>
  </si>
  <si>
    <t>Lecture slides and materials for exercises and labs
Required literature: 
- Nagy Zoltán: Közlekedés statisztika, BME KJK, 2018
- Molnár Tamás: Empirikus területi kutatások és módszerek, Akadémia Kiadó, 2017 
Recommended literature: 
- Békés Gábor – Kézdi Gábor: Adatelemzés - Üzleti, közgazdasági és szakpolitikai döntésekhez, Alinea Kiadó, 2024
- Gary Koop: Közgazdasági adatok elemzése, Osiris Kiadó, 2009</t>
  </si>
  <si>
    <t>az oktatókkal egyeztetett időpontban és formában</t>
  </si>
  <si>
    <t>1. Zárthelyi dolgozat
2. Zárthelyi dolgozat
3. Labor házi feladat
4. Csoportos házi feladat</t>
  </si>
  <si>
    <t>1. Midterm test
2. Midterm test
3. Lab homework
4. Group homework</t>
  </si>
  <si>
    <t>1. ZH1
2. ZH2
3. LAB
4. CSOP</t>
  </si>
  <si>
    <t>1. A kurzus során legalább 50 pont gyűjtése
2. A zárthelyi dolgozatok mind az elméleti, mind a gyakorlati részének legalább 50%-ra történő teljesítése
3. A csoportos házi feladat legalább 50%-ra történő teljesítése</t>
  </si>
  <si>
    <t>1. Earn at least 50 points during the course
2. Completion of at least 50% of both the theoretical and practical parts of the midterm tests
3. Completion of at least 50% of the group homework</t>
  </si>
  <si>
    <t>1. Ismeri a leíró statisztika legfontosabb mutatószámait: a középértékek, szórás, indexek számítási módját. (T4)
2. Ismeri a matematikai statisztika alapvető eljárásait: a becslés, hipotézis vizsgálatok, összefüggés vizsgálatok számítási menetét. (T4)
3. Ismeri az idősoros adatok elemzésének technikáit. (T4)
4. Érti a statisztikai eljárások korlátait. (T4,T5)</t>
  </si>
  <si>
    <t>1. Képes meghatározni a leíró statisztika különböző mutatószámait. (K17,K19)
2. Képes a matematikai statisztika alapvető eljárásait alkalmazni, elemzési eredményeket előállítani és azokat értelmezni (K16,K17,K19,K25)
3. Képes idősoros adatelemzését és trendanalízist készíteni, és az eredményeket értelmezni (K19,K25,K26)
4.  Képes a statisztikai elemzéseket R-ben elkészíteni (K28,K29)</t>
  </si>
  <si>
    <t>1. Közlekedési rendszerek értékelésénél kész önállóan adatfelvételt előkészíteni és végrehajtani. (A2)
2. A megismert módszertanok alkalmazása során törekszik a kapott eredményeket szakszerűen és helyesen értelmezni. (A3,A12)
3. Elkötelezetten törekszik arra, hogy munkáját a kijelölt ütemterv szerint végezze el, rendszeresen priorizálja feladatait, és figyelemmel kíséri a haladását a célkitűzések eléréséhez. (A14)</t>
  </si>
  <si>
    <t>1. Képes önállóan vagy csapat részeként képes közlekedés statisztikai adatok, adatfelvételek színvonalas kidolgozására és elemzésére. (O2)
2. Felelősséget érez munkája eredménye, színvonala iránt; a közlekedési statisztikai adatok értékelésénél törekszik a valóság hű és minél pontosabb jellemzésére. (O2)</t>
  </si>
  <si>
    <t>1. Know the most important indicators in descriptive statistics: how to calculate means, standard deviations, indices. (T4)
2. Knows the basic procedures of mathematical statistics: estimation, hypothesis testing, correlation tests. (T4)
3. Knowledge of techniques for analysing time series data. (T4)
4. Understands the limitations of statistical procedures. (T4,T5)</t>
  </si>
  <si>
    <t>1. Ability to identify various indicators of descriptive statistics. (K17,K19)
2. Ability to apply the basic procedures of mathematical statistics, produce analytical results and interpret them (K16,K17,K19,K25)
3.Ability to produce time series data analysis and trend analysis and interpret the results (K19,K25,K26)
4. Ability to perform statistical analysis in R (K28,K29)</t>
  </si>
  <si>
    <t>1. Prepares and carries out independent data collection when evaluating transport systems. (A2)
2. In applying the methodologies learnt, endeavours to interpret the results obtained professionally and correctly. (A3,A12)
3. They are committed to completing their work according to the planned schedule, regularly prioritize their tasks, and monitor their progress to achieve objectives. (A14)</t>
  </si>
  <si>
    <t>1. Ability to develop and analyse transport statistics and data, either independently or as part of a team. (O2)
2. Feel a sense of responsibility for the results and quality of their work; when evaluating transport statistics, they strive to describe the reality faithfully and as accurately as possible. (O2)</t>
  </si>
  <si>
    <t>at a time and in a form agreed with the teachers</t>
  </si>
  <si>
    <t>1. 35%
2. 35%
3. 15%
4. 15%</t>
  </si>
  <si>
    <t>A zh-k külön-külön pótolhatóak a 14. héten. A csoportos házi feladat leadása is pótolható a 14. héten. A pótlási héten a félévi zh-k vagy a csoportos házi feladat pótolható.</t>
  </si>
  <si>
    <t>Midterm tests can be retaken separately in week 14th. The group homework assignment can also be resubmitted at week 14th. During the delayed completion week the semester test or the group homework assignment can be retake.</t>
  </si>
  <si>
    <t>Transport organisation</t>
  </si>
  <si>
    <t>Dr. Földes Dávid</t>
  </si>
  <si>
    <t>foldes.david@kjk.bme.hu</t>
  </si>
  <si>
    <t>Dr. Földes Dávid, Dr. Csonka Bálint</t>
  </si>
  <si>
    <t>A közlekedésszervezés alapjainak megismerése, a jármű - infrastruktúra - humán elemek közötti kölcsönhatások kezelésének megismerése. Folyamatjellemzők, tervezési és üzemeltetési paraméterek és indikátorok megismerése és számítási módjainak elsajátítása.</t>
  </si>
  <si>
    <t>Understanding the fundamentals of transport planning and the interactions between vehicles, infrastructure, and human elements. Learning about process characteristics, planning and operational parameters and indicators, as well as learning about their calculation methods.</t>
  </si>
  <si>
    <t>Folyamatjellemzők és meghatározásuk (szükséges mintanagyság, megbízhatósági szint); Időnorma és időalapok, közlekedési indikátorok; Személyszállítási rendszer, teljesítménymutatók, tendenciák; Járművek és közlekedési ifnrastruktúra üzemeltetése és karbantartása; Kapacitás és kapacitástartalék; Hálótervezés, átfutási idő; Fordatervezés és készletgazdálkodás; Humánerőforrás, munkaerőképzés, személyzetvezénylés; Térgazdálkodás és urbanisztika alapjai</t>
  </si>
  <si>
    <t>Process characteristics and their calculation (sample size, confidence level); Time standards and time bases, transportation indicators; Passenger transportation systems, performance indicators, and trends; Operation and maintenance of vehicles and transportation infrastructure; Capacity and reserve capacity; Network planning and lead time; Schedule planning and inventory management; Human resources, workforce training, and personnel deployment; Fundamentals of Spatial and Urban Planning</t>
  </si>
  <si>
    <t>Folyamatjellemzők meghatározása (időmérés, reprezentativitás, megbízhatóság); Időnorma; Kapacitás és kapacitástartalék; Nivellálás; Hálóterv és átfutási idő; Viszonylattervezési, pótlási (villamos, metró) feladat tervezése; Városi tér újraosztása koncepciótervezési feladat (helyszínbejárás, tervváltozatok készítése és értékelése)</t>
  </si>
  <si>
    <t>Process characteristics (time measurement, representativeness, reliability); Time standards, Capacity and ceserve capacity, Nivellation; Network planning and lead time; Route planning and replacement tasks (for tram and metro systems); Conceptual planning for urban space reallocation (site visit, preparation and evaluation of design alternatives)</t>
  </si>
  <si>
    <t>3,4,9,10,11,17</t>
  </si>
  <si>
    <t>Előadási diasorok; Számítási mintafeladatok</t>
  </si>
  <si>
    <t>Presentation slides; Worked examples</t>
  </si>
  <si>
    <t>1. zárthelyi dolgozat
2. viszonylatszervezési feladat
3. városi tér koncepcionális tervezése feladat</t>
  </si>
  <si>
    <t>1. midterm test
2. line planning task
3. urban space conceptual planning task</t>
  </si>
  <si>
    <t xml:space="preserve"> a zárthelyi dolgozat sikeres (min. 50%) teljesítése, a feladatok határidőre történő beadása és elfogadása</t>
  </si>
  <si>
    <t>successful completion of the midterm test (minimum 50%), and submission on time and acceptance of the assigned tasks.</t>
  </si>
  <si>
    <t>Jeles 90-100%
Jó 75-89.5%
Közepes 65-74.5%
Elégséges 50-64.5%
Elégtelen 0-49.5%</t>
  </si>
  <si>
    <t>Excellent 90-100%
Good 75-89.5%
Satisfactory 65-7.54%
Pass 50-64.5%
Fail 0-49.5%</t>
  </si>
  <si>
    <t>A TVSz-ben rögzített szabályok szerint. Továbbá az üzemlátogatásokon és vendégelőadásokon kötelező részvétel</t>
  </si>
  <si>
    <t>According to the rules of CoS. In addition, participation in site visits and guest lectures is mandatory.</t>
  </si>
  <si>
    <t>Legfeljebb kettő félévközi követelmény pótolható a pótlási héten.</t>
  </si>
  <si>
    <t>1. Felelőséggel, önkritkusan és konstruktívan végzi munkáját (A2,A6,A9,A11,A14,A17,A19,A21)
2. Nyitott az új ismeretekre és többféle lehetőség közül választ (A4,A5,A13,A20)</t>
  </si>
  <si>
    <t>1. Elkötelezett és felelősséget vállal az összetett közlekedésszervezési feldatok megoldására és közlekedési szolgáltatások nyújtásának javítására (O3,O4,O14)
2. Magabiztos munkavézésre képes, proaktívan megalkotva önálló véleményét, megoldási javaslatát (O1,O5,O9)</t>
  </si>
  <si>
    <t>1. Performs work with responsibility, self-criticism, and a constructive attitude (A2,A6,A9,A11,A14,A17,A19,A21)
2. Demonstrates openness to new knowledge and is able to choose between multiple alternatives (A4,A5,A13,A20)</t>
  </si>
  <si>
    <t>1. Committed and takes responsibility for solving complex transport organization tasks and improving the provision of transport services (O3,O4,O14)
2. Capable of working confidently and proactively, forming and presenting independent opinions and solution proposals (O1,O5,O9)</t>
  </si>
  <si>
    <t xml:space="preserve">1. 20%
2. 15%
3. 15%
</t>
  </si>
  <si>
    <t>A maximum of two mid-semester requirements may be made up during the delayed completion week.</t>
  </si>
  <si>
    <t>Road transport informatics</t>
  </si>
  <si>
    <t xml:space="preserve">A közúti közlekedés információtechnológiai megoldásainak bemutatása. Ezek alapján értékelő elemzésre való képesség elsajátítása. </t>
  </si>
  <si>
    <t>Presentation of information technology solutions for road transport. Based on these, acquisition of the ability to perform evaluative analysis.</t>
  </si>
  <si>
    <t>A közúti közlekedési informatikai rendszerek elemei, tevékenységei, információi. Az integráció lehetőségei a közlekedés területén. A telematika eszközeinek közúti közlekedés területén történő alkalmazása. A forgalom befolyásolása az informatikai rendszerek fejlesztésével, kiépítésével az egyéni közlekedés területén. A közösségi közlekedés szolgáltatási minőségének javítási lehetőségei a telematikai rendszerek alkalmazásával. Hazai és nemzetközi példákon keresztül a jelenlegi rendszerek jellemzőinek bemutatása.</t>
  </si>
  <si>
    <t>Elements, tasks and information of road transportation informatics system. Possibilities of integration in the field of transportation. Application of telematics is road transportation. Influencing traffic by developing IT systems in the field of individual transport. Possibilities  for improving the quality of public transport services by using telematic systems. Best practises to present the features of existing systems.</t>
  </si>
  <si>
    <t>A laboratóriumi foglalkozásokon egy szabadon választott város telematikai rendszerének felmérése és fejlesztési javaslatok kidolgozása a feladat.</t>
  </si>
  <si>
    <t>The task is to survey of the telematic system in a choosen city and make suggestions for improvements.</t>
  </si>
  <si>
    <t>1. knows telematic systems of road transport
2. knows the integration possibilities in the field of transport</t>
  </si>
  <si>
    <t>1. is able to select and telematic solution
2. is able to systemize road transport IT soulutions</t>
  </si>
  <si>
    <t>1. collaborates with the lecturer and show interest in topics
2. solve the homework to the best of his/her ability</t>
  </si>
  <si>
    <t>1. is able to manage road transport IT solutions individually and in groups with responsibility</t>
  </si>
  <si>
    <t>1. zárthelyi dolgozat
2. városi telematikai rendszer felmérése, értékelése feladat
3. feladat bemutatása</t>
  </si>
  <si>
    <t>1. midterm test
2. urban telematics system survey and evaluation task
3. presentation task</t>
  </si>
  <si>
    <t>1. ZH
2. F1
3. P1</t>
  </si>
  <si>
    <t>a feladat határidőre történő beadása és a félév végén bemutató előadása, illetve a zárthelyi dolgozat sikeres (min. 50%) teljesítése</t>
  </si>
  <si>
    <t>submission of assignments on time and its presentation at the end of the semester, furthermore successful (min. 50%) completion of the midterm test</t>
  </si>
  <si>
    <t>1. ismeri a közúti közlekedés telematikai megoldásait
2. ismeri a közlekedés területén az integráció lehetőségeit</t>
  </si>
  <si>
    <t>1. képes a telematikai megoldások kiválasztására, alkalmazására
2. képes a közúti informatikai megoldások rendszerezésére</t>
  </si>
  <si>
    <t>1. együttműködik az oktatóval érdeklődést tanúsít a témakörök iránt
2. a házi feladatot igyekszik legjobb tudása szerint elkészíteni</t>
  </si>
  <si>
    <t xml:space="preserve">1. önállóan és csoportosan is képes a közúti közlekedés informatikai megoldásait rendszerszinten felelősséggel kezelni </t>
  </si>
  <si>
    <t>1. 50%
2. 25%
3. 25%</t>
  </si>
  <si>
    <t>1. t1,t2
2. t1,t2,k1,k2,a1,a2,o1
3. t1,t2,k1,k2,a1,a2,o1</t>
  </si>
  <si>
    <t>Road transport management</t>
  </si>
  <si>
    <t>Dr. Sipos Tibor, Dr. Szabó Zsombor, Dr. Török Ádám</t>
  </si>
  <si>
    <t>A tantárgy célja, hogy a hallgatók átfogó képet kapjanak a közúti közlekedés rendszerszintű működéséről, annak gazdasági, környezeti és biztonsági vonatkozásairól. A kurzus célja továbbá, hogy a hallgatók elsajátítsák a közúti közlekedés jellemzésére szolgáló mutatószámokat és modelleket, megismerjék a projektmenedzsment alapjait közúti beruházások esetében, valamint megértsék a klímaváltozás és a közúti közlekedés összefüggéseit. A tantárgy kitér az alternatív tüzelőanyagok alkalmazására, a közlekedésbiztonság feltételrendszerére, a különleges áruszállítások (pl. veszélyes anyagok, hőmérséklet-érzékeny áruk, túlsúlyos és túlméretes szállítmányok) sajátosságaira, az INCOTERMS szabályokra, valamint a közúti közlekedésben érvényesülő személyi és szociális szabályozásokra is.</t>
  </si>
  <si>
    <t>The aim of the course is to provide students with a comprehensive understanding of the systemic operation of road transport, with particular focus on its economic, environmental, and safety aspects. The course also aims to familiarize students with key performance indicators and models used in characterizing road transport, the fundamentals of project management in road infrastructure investments, and the relationship between climate change and road transport. Additional topics include the use of alternative fuels, the framework of road safety and accident analysis, the specific requirements of special road freight (e.g., hazardous materials, temperature-controlled goods, oversized and overweight cargo), the application of INCOTERMS in international logistics, and the regulatory and social conditions affecting road transport personnel.</t>
  </si>
  <si>
    <t>A közúti közlekedés jellemzésére alkalmazható mutatószámok és modellek megismerése. Projektmenedzsment alapvetései közúti beruházási projekt esetében. A klímaváltozás és a közúti közlekedés kapcsolata. Alternatív tüzelőanyagok alkalmazása a közúti közlekedésben. Közúti közlekedésbiztonság feltételrendszere, közlekedési balesetek. Különleges közúti áruszállítások: szabályozott hőmérsékletű áruféleségek továbbítása, veszélyes-anyagok szállítása, túlméretes és túlsúlyos áruk szállítása. A nemzetközi szállításokban alkalmazott paritások (INCOTERMS szokványok).  A közúti közlekedés személyi, szociális szabályozásai, járművezetőre vonatkozó szabályozások.</t>
  </si>
  <si>
    <t>Understand the indicators and models that can be used to characterize road transport. Project management basics for a road investment project. The relationship between climate change and road transport. Use of alternative fuels in road transport. Road safety conditions, traffic accidents. Special transportations of goods by road: transport of controlled-temperature goods, transport of dangerous goods, transport of oversized and overweight goods. Parities used in international shipments (INCOTERMS standards). Personal, social and driver regulations in road transport.</t>
  </si>
  <si>
    <t>A közúti közlekedés jellemzésére alkalmazható mutatószámok és modellek megismerése. Járműbeszerzés, üzemeltetés gazdasági kérdései, flottamenedzsment. Költségszerkezet, költségkalkuláció. Díjajánlat, díjszámítási módok. Döntés-előkészítő módszerek és alkalmazásuk számítógépes környezetben (kiszállítási feladat, jármű- és személyzetvezénylés). Jármű biztonsági berendezések megismerése. A közúti tachográf működésének elemzése. A közúti externáliák számítása és értékelése, valamint csökkentésük lehetőségei.</t>
  </si>
  <si>
    <t>Understand the indicators and models that can be used to characterize road transport. Vehicle procurement, operational economics, fleet management. Cost structure, cost calculation. Fee offer, fee calculation methods. Decision preparation methods and their application in a computer environment (delivery task, vehicle and personnel management). Getting to know vehicle safety equipment. Analysis of the operation of the road tachograph. Calculation and evaluation of road externalities and ways to reduce them.</t>
  </si>
  <si>
    <t>3,9,12,13</t>
  </si>
  <si>
    <t>1. Ismeri a közúti közlekedés jellemzésére alkalmazható főbb mutatószámokat és modelleket.
2. Tudja, hogyan kapcsolódik a klímaváltozás a közúti közlekedéshez, és ismeri az alternatív tüzelőanyagokat.
3. Ismeri a közúti közlekedésbiztonság alapfogalmait és a balesetek főbb típusait, okaikat.
4. Ismeri a szabályozott hőmérsékletű, veszélyes és túlméretes áruszállítás alapvető szabályait.
5. Tudja, hogy mik a nemzetközi szállításokban alkalmazott INCOTERMS szokványok alapjai.</t>
  </si>
  <si>
    <t>1. Képes alkalmazni közúti közlekedési mutatókat egy adott projekt elemzésére.
2. Képes értékelni a közúti közlekedés és a klímaváltozás közötti kölcsönhatásokat.
3. Képes projektmenedzsment alapú gondolkodással megközelíteni közúti beruházásokat.
4. Képes azonosítani és dokumentálni a közúti áruszállítással kapcsolatos speciális szabályokat.
5. Képes az INCOTERMS szabályok gyakorlati alkalmazására egy szállítási helyzet elemzése során.</t>
  </si>
  <si>
    <t>1. Törekszik a környezetbarát közlekedési megoldások megismerésére és alkalmazására.
2. Nyitott az új technológiák és alternatív tüzelőanyagok iránt.
3. Értékként tekint a közlekedésbiztonság növelésére.
4. Figyelembe veszi a nemzetközi szabályozások és szokványok jelentőségét.
5. Elkötelezett a felelős és átlátható projektmenedzsment iránt.</t>
  </si>
  <si>
    <t>1. Felelősséget vállal a közúti közlekedési projektek során hozott szakmai döntésekért.
2. Önállóan alkalmaz INCOTERMS szabályokat nemzetközi áruszállítási szituációkban.
3. Képes önállóan kezelni a közlekedésbiztonságot és környezeti szempontokat egy projekt során.
4. Irányítja és felügyeli a különleges közúti szállításokra vonatkozó előírások betartását.
5. Önálló javaslatokat fogalmaz meg közlekedés és környezetvédelem összehangolására.</t>
  </si>
  <si>
    <t>1. Knows the main indicators and models used to describe road transport.
2. Understands the connection between climate change and road transport, and knows about alternative fuels.
3. Knows the basics of road safety and the main types and causes of traffic accidents.
4. Is familiar with the fundamental rules of temperature-controlled, dangerous, and oversized freight transport.
5. Knows the basic principles of INCOTERMS applied in international transport.</t>
  </si>
  <si>
    <t>1. Able to apply road transport indicators for analyzing a given project.
2. Able to assess the interactions between road transport and climate change.
3. Capable of applying project management thinking to road infrastructure projects.
4. Able to identify and document specific regulations related to road freight transport.
5. Capable of applying INCOTERMS rules in analyzing transportation cases.</t>
  </si>
  <si>
    <t>1. Strives to learn and apply environmentally friendly transport solutions.
2. Open to new technologies and alternative fuels.
3. Values the improvement of road safety.
4. Takes into account the importance of international regulations and standards.
5. Committed to responsible and transparent project management.</t>
  </si>
  <si>
    <t>1. Takes responsibility for professional decisions made in road transport projects.
2. Independently applies INCOTERMS rules in international freight transport situations.
3. Capable of managing road safety and environmental considerations independently in a project.
4. Supervises and ensures compliance with regulations related to special road transports. 
5. Formulates independent proposals for harmonizing transport and environmental protection.</t>
  </si>
  <si>
    <t>Midterm tests can be retaken separately in week 14th. The seminar work can also be resubmitted at week 14th. During the delayed completion week the semester test or project assignment can be replaced.</t>
  </si>
  <si>
    <t>Dr. Kisgyörgy Lajos</t>
  </si>
  <si>
    <t>Air transport informatics</t>
  </si>
  <si>
    <t>Air transport management</t>
  </si>
  <si>
    <t>Dr. Csonka Bálint</t>
  </si>
  <si>
    <t>tudományos főmunkatárs</t>
  </si>
  <si>
    <t>csonka.balint@kjk.bme.hu</t>
  </si>
  <si>
    <t>Hegyi Patrik, Korompay Márton, Dr. Csonka Bálint</t>
  </si>
  <si>
    <t>A légi közlekedésben alkalmazott korszerű informatikai rendszerek működésének, szerepének és fejlődési irányainak megismerése a repülőtéri, légitársasági és légiforgalmi irányítási folyamatok támogatásában.</t>
  </si>
  <si>
    <t>Understanding the operation, role and evolution of advanced information systems in aviation in support of airport, airline and air traffic control processes.</t>
  </si>
  <si>
    <t>Information technology systems in air transport and their characteristics. Airport information systems. The phases, actors and characteristics of the basic air transport process from an IT perspective. Innovation in air transport, passenger-side solutions. Smart Airport. Classification of airline IT systems and their identification with the components of the technological process. Specific requirements for airline IT systems, IT systems for operations management. Modern elements and developments in airline information technology. The purpose and function of air traffic services, types of aeronautical information. Air traffic control tasks, main systems and their operating principles. Processing of air traffic control data and flight plans. Automated coordination, control tools and alerts in air traffic control. Technology and roles in tower control. Directions for future developments.</t>
  </si>
  <si>
    <t>A laboratóriumi és/vagy ágazati helyszínen történő foglalkozások keretében a hallgatók megismerkednek működő informatikai rendszerekkel. Tananyahgoz kapcsolódó számítési feladatok megoldása. Vendégelőadások keretében valós rendszerek bemutatása</t>
  </si>
  <si>
    <t>In laboratory and/or industry site visit sessions, students will learn about IT systems in operation. Solving computational problems related to the subject. Guest lectures on real systems</t>
  </si>
  <si>
    <t>4,9,17</t>
  </si>
  <si>
    <t>A félév során kiadott előadásanyagok elektronikus formában (Moodle)</t>
  </si>
  <si>
    <t>Electronic material disseminated during the course (Moodle)</t>
  </si>
  <si>
    <t>Az oktatóval egyeztetett időpontban és formában</t>
  </si>
  <si>
    <t>At a time and in a form agreed with the teacher</t>
  </si>
  <si>
    <t>A zárthelyi dolgozat legalább elégéséges (50%) szintű teljesítése</t>
  </si>
  <si>
    <t>Successful (min. 50%) completion of the midterm test</t>
  </si>
  <si>
    <t>Jeles: 88-100%
Jó: 75-87%
Közepes: 63-74%
Elégséges: 50-62%
Elégtelen: 0-49%</t>
  </si>
  <si>
    <t>Excellent: 88-100%
Good: 75-87%
Satisfactory: 63-74%
Pass: 50-62%
Fail: 0-49%</t>
  </si>
  <si>
    <t>A TVSz szerint</t>
  </si>
  <si>
    <t>According to CoS</t>
  </si>
  <si>
    <t>A zárthelyi dolgozatot egy alkalommal lehet pótolni</t>
  </si>
  <si>
    <t>The midterm can only be retaken once</t>
  </si>
  <si>
    <t>1. Szisztematikus adatgyűjtés és elemzési folyamatokat megfelelően alkalmaz
2. Rendszerek működését és felépítését elemezni
3. Alapvető légi informatikai rendszereket használni</t>
  </si>
  <si>
    <t>1. Felismeri a légi közlekedés főbb informatikai rendszereit és szereplőit
2. Azonosítja a repülőtéri, légitársasági és légiforgalmi informatikai rendszereket
3. Ismeri a repülőtéri információs rendszerek felépítését és funkcióit
4. Leírja a légiforgalmi irányítás főbb rendszereit és működésük alapelveit
5. Összegyűjti a légi közlekedés korszerű informatikai megoldásait és innovációit
6. Ismerteti a légitársasági rendszerek felépítését és követelményeit</t>
  </si>
  <si>
    <t>1. Felelőséggel, önkritkusan és konstruktívan végzi munkáját
2. Nyitott az új ismeretekre és többféle lehetőség közül választ</t>
  </si>
  <si>
    <t>1. Önállóan döntéseket hozni, felelősséget vállalni a feladatvégzés során
2. Betartani és betartatni a szakmai előírásokat
3. Ellenőrizni és szükség esetén korrigálni a saját munkáját
4. Kreatív módon javaslatokat megfogalmazni a fejlesztésekre
5. Másokkal együttműködve, autonóm módon részt venni szakmai folyamatokban</t>
  </si>
  <si>
    <t>1. Recognise the main IT systems and actors in air transport
2. Identify airport, airline and air traffic information systems
3. Know the structure and functions of airport information systems
4. Describe the main systems of air traffic control and the principles of their operation
5. Collect modern information technology solutions and innovations in air traffic
6. Describe the structure and requirements of airline systems</t>
  </si>
  <si>
    <t>1. Apply systematic data collection and analysis processes appropriately
2. Analyse the operation and structure of systems
3. Use basic aviation information systems</t>
  </si>
  <si>
    <t>1. Performs work responsibly, self-critically and constructively
2. Is open to new knowledge and chooses between different options</t>
  </si>
  <si>
    <t>1. Make independent decisions and take responsibility for the performance of tasks
2. Observe and comply with professional standards
3. Check and, if necessary, correct his/her own work
4. Make creative suggestions for improvement
5. Participate autonomously in professional processes in cooperation with others</t>
  </si>
  <si>
    <t>1. Zárthelyi dolgozat</t>
  </si>
  <si>
    <t>1. Midterm test</t>
  </si>
  <si>
    <t>1. ZH</t>
  </si>
  <si>
    <t>1. Oral exam</t>
  </si>
  <si>
    <t>Dr. Kővári Botond</t>
  </si>
  <si>
    <t>kovari.botond@kjk.bme.hu</t>
  </si>
  <si>
    <t>A hallgatók megismertetése a légi közlekedés szereplőivel, főbb működésükkel, a folyamatokkal, különös tekintettel a gazdasági vonatkozásokra.</t>
  </si>
  <si>
    <t>To familiarize students with the actors of air transport, their main operations, and the processes, with particular attention to economic aspects.</t>
  </si>
  <si>
    <t>A légi közlekedési piac helyzete, a légi közlekedés szabályozása, nemzetközi szervezetek, a légi közlekedés externális hatásai, Magyarország szerepe a légi közlekedésben, a magyarországi vidéki repülőterek szerepe, a légi közlekedési teljesítmények alakulása, a légitársaságok marketing tevékenysége, légitársaságok stratégiája, humán menedzsment feladatok, légi áruszállítás.</t>
  </si>
  <si>
    <t>Situation of the air transport market, regulation of air transport, international organizations, external effects of air transportation, role of Hungary in air transportation, roles of Hungarian regional airports, performances of air transportation, marketing activities of airlines, strategy of airlines, human resources tasks, goods forwarding by air transportation.</t>
  </si>
  <si>
    <t>Bevétel, és személyzet menedzsmenttel kapcsolatos számpéldák.</t>
  </si>
  <si>
    <t>Calculations according to revenue and human management.</t>
  </si>
  <si>
    <t>1. knows the basic operations of airlines and market characteristics
2. can evaluate the habits of air passengers and the marketing activities of airlines
3. knows the connections between airports and the air market
4. knows the social aspects of air transport</t>
  </si>
  <si>
    <t>1. is able to analyze the air transport market
2. is able to manage the operational tasks of air flights
3. is able to apply economic relationships in the aviation industry
4. is able to manage air cargo and passenger transport</t>
  </si>
  <si>
    <t>1. strives to the best of his/her abilities to solve complex economic tasks
2. strives to solve complex problems in his/her work, always taking into account multiple aspects</t>
  </si>
  <si>
    <t>1. is able to solve economic and marketing problems independently or as part of a team to a high standard
2. feels responsible for the results and quality of his work</t>
  </si>
  <si>
    <t>Javasolt szakirodalmak, jegyzetek, órai segédletek.</t>
  </si>
  <si>
    <t>Suggested books and papers, papers given on the lecture.</t>
  </si>
  <si>
    <t>1. zárthelyi dolgozat 
2. féléves házi feladat</t>
  </si>
  <si>
    <t>1. midterm test
2. homework paper</t>
  </si>
  <si>
    <t>1. ZH
2. F1</t>
  </si>
  <si>
    <t>a zárthelyi dolgozat sikeres (min. 50%) teljesítése és a házi dolgozat leadása</t>
  </si>
  <si>
    <t>successful (min. 50%) completion of the midterm test and submission of the homework paper</t>
  </si>
  <si>
    <t>1. ismeri a légitársaságok alapvető működését, valamint a piaci jellemzőket
2. tudja értékelni a légi utasok szokásait, a légitársaságok marketing tevékenységét
3. ismeri a repülőterek és a légi piac összefüggéseit
4. ismeri a légi közlekedés társadalmi vonatkozásait</t>
  </si>
  <si>
    <t>1. képes elemezni a légi közlekedési piacot
2. tudja menedzselni a légi járatok operatív teendőit
3. alkalmazni tudja a gazdasági összefüggéseket a légi iparban
4. el tudja látni a légi áru és személyszállítás menedzselését</t>
  </si>
  <si>
    <t>1. törekszik a képességeinek legjobbját nyújtva, komplex gazdasági jellegű feladatok megoldására
2. munkája során törekszik a komplex problémamegoldásra, mindig több szempont figyelembe vételével</t>
  </si>
  <si>
    <t>1. képes önállóan vagy csapat részeként is gazdasági, marketing problémák színvonalas megoldására
2. felelősséget érez munkája eredménye, színvonala iránt</t>
  </si>
  <si>
    <t>Airspaces and aerodromes</t>
  </si>
  <si>
    <t>Légterek és repülőterek</t>
  </si>
  <si>
    <t>Mudra István</t>
  </si>
  <si>
    <t>c. egyetemi docens</t>
  </si>
  <si>
    <t>mudra.istvan@kjk.bme.hu</t>
  </si>
  <si>
    <t>A repülés hálózati elemeinek (repülőterek és légterek) fő jellemzőinek megismerése</t>
  </si>
  <si>
    <t>Understanding the main characteristics of aviation network elements (airports and airspaces)</t>
  </si>
  <si>
    <t>Légiforgalom és légtér közötti összefüggések. Repülőterek: belföldi, nemzetközi, kontinens gócpontok. Repülőtéri infrastruktúra: futópálya, gurulóút- és előtér-rendszerek. Forgalmi illesztések. Repülőtéri bázisok, terminálok, kiszolgálás, funkciók. Airside és landside különbségei. Megközelítési kategóriák, futópálya-kategóriák, repülőtéri szolgálatok. Repülésbiztonsági alapelvek, külön a futópálya-biztonság kérdései, környezetvédelmi sajátosságok, elvárások. A repülőtér üzemeltetése: forgalomkezelési módszerek, munkaterületen mozgó légi- és földi járművek. Különleges szolgálatok: tűzoltás-mentés, vadvédelem, hóeltakarítás, előtér-menedzsment.</t>
  </si>
  <si>
    <t>Relationship between air traffic and airspace. Airspace classification, air traffic services systems. Airports: domestic, international, continental hubs. Airport infrastructure: runway, taxiway and apron systems. Traffic adaptations. Airport as basis, terminals, ground handling service, functions. Airside and landside differences. Approach categories, runway categories, airport services. Aviation safety principles, especially runway safety issues, environmental protection characteristics, expectations. Airport Operation: Traffic Management Methods, Aircraft and Ground Vehicles movements. Special services: firefighting, wildlife protection, snow removal, apron management.</t>
  </si>
  <si>
    <t>A gyakorlati foglalkozások keretében a hallgatók megismerkednek a repülőtér néhány részegységével. Egyénileg kiadott részfeladatok konzultálása, folyamatos kidolgozása.</t>
  </si>
  <si>
    <t>During the practical sessions students will get knowledge on some particular parts and areas of the airport. Consultation and continuous elaboration of individually distributed subtasks</t>
  </si>
  <si>
    <t>Repülőtéri szakmai kirándulás</t>
  </si>
  <si>
    <t>Professional visit at airport</t>
  </si>
  <si>
    <t>Repülőterek egyetemi jegyzet, Légterek szakmai jegyzet és prezentáciok, egyéb szakmai nemezetközi dokumentumok</t>
  </si>
  <si>
    <t>Aerodromes, University lecture book, Airspace professional Notes, Presentations, other pProfessional international documents</t>
  </si>
  <si>
    <t>1. megismeri a légterek alapvető osztályait, kezelésüket, a bennük nyújtott szolgáltatások fajtái, jellegzetességeit.
2. megismeri a repülőterek tervezésével és üzemvitelével kapcsolatos nemzetközi szabályokat, szabványokat, ajánlásokat, gyakorlatot.</t>
  </si>
  <si>
    <t>1. képes a különböző légtérosztályokban nyújtható szolgáltatások megkülönböztetésére, az egyes szolgáltatási formák alkalmazási szabályainak meghatározására.
2. Képes a repülőtér alapszintű tervezési szempontjainak összeállítására, jellemzésére, vizsgálatára.
3. Képes a repülőtér jellemzői alapján a nyújtandó szolgáltatások meghatározására.</t>
  </si>
  <si>
    <t>1. a légterek vagy repülőterek együttes vagy külön-külön való értékelésénél, elemzésénél a szükséges mennyiségi és minőségi jellemzőket, a kapcsolódó mutatószámokat megfelelően alkalmazza.
2. a légiközlekedési rendszerelemeknél a repülésbiztonsági alapelveket figyelembe veszi, a tervezési és alkalmazási gyakorlatokat a megtanultak szerint alkalmazza.</t>
  </si>
  <si>
    <t>1. képes önállóan vagy team-ben dolgozva a tervezési vagy üzemeltetési szempontok alapszintű, de jó műszaki színvonalú alkalmazására, megoldására.
2. felelősséget érez a megtanult repülésbiztonság-alapú elvek és gyakorlatok magas szintű, a követelményeket teljesítő értékelésére, a feladatok reális megvalósítására.</t>
  </si>
  <si>
    <t>1. get acquainted with the basic classes of airspace, their management, the types and features of the services provided within them
2. get acquainted with international rules, standards, recommendations, practices related to the design and operation of airports</t>
  </si>
  <si>
    <t>1. is able to differentiate between the services that can be provided in different airspace classes and to determine the applicable rules for each type of service
2. Is able to compile, characterize and examine the basic design aspects of the airport.
3. be able to determine the services to be provided on an airport based on its characteristics.</t>
  </si>
  <si>
    <t>1. applies the required quantitative and qualitative characteristics and related indicators when assessing or analyzing airspace or airports jointly or separately
2. takes into account the aviation safety principles in the aeronautical constituents and applies the design and implementation practices as they have learned.</t>
  </si>
  <si>
    <t>1. able to apply or solve design or operational aspects at a basic but high technical level, working alone or in a team.
2. responsibility for the high-level evaluation of the safety-based principles and practices learned and for the realization of tasks</t>
  </si>
  <si>
    <t>4,8,9,17</t>
  </si>
  <si>
    <t>1. t1,t2,a1
2. k1,k2,k3,a2,o1,o2</t>
  </si>
  <si>
    <t>Management and business economics</t>
  </si>
  <si>
    <t>A hallgatók megismertetése a vállalatok alapvető működésével, gazdasági, marketing és humán feladataival, valamint felkészítése a vállalatok vezetői feladatainak ellátására.</t>
  </si>
  <si>
    <t>To familiarize students with the basic operations, economic, marketing and human resources tasks of companies, and to prepare them to perform managerial tasks in companies.</t>
  </si>
  <si>
    <t>A vállalat és a vállalkozás jellemzői, környezete, formái. Szervezetek típusai, cégalapítás a gyakorlatban. Vállalatok megszűnése. Versenyszabályozás. Piacok jellemzői. Vállalati erőforrások, folyamatok. Erőforrások értékelése. Termelékenységi mutatók, összefüggések. Költségfogalmak és összefüggések. Munkaerő gazdálkodás. Adózási alapismeretek. Az innováció fogalmai és folyamatai. Az egyes közlekedési ágazatok menedzsment vonatkozásai.</t>
  </si>
  <si>
    <t>General overview of companies, its environment, and company forms. Types of companies, foundation in the practise. Liquidation of the companies. Competition regulation. Features of a market. Company resources, processes. Evaluation of resources. Productivity indicators, correlations. Cost definitions, correlations. Human resource management. Basic tax knowledge. Innovation and its process. Management aspects of the transportation modes.</t>
  </si>
  <si>
    <t>Chikán Attila: Vállalatgazdaságtan
Philip Kotler: Marketing management</t>
  </si>
  <si>
    <t>1. zárthelyi dolgozat 
2. zárthelyi dolgozat</t>
  </si>
  <si>
    <t>a zárthelyi dolgozat sikeres (min. 50%) teljesítése</t>
  </si>
  <si>
    <t>successful (min. 50%) completion of the midterm test</t>
  </si>
  <si>
    <t>1. Megérti a közlekedési üzem, a jármű és infrastruktúra üzemeltetés főbb alapelveit, módszereit (T1)
2. Megismeri a közlekedésmérnöki alapelveket és módszereket a közlekedés tervezésére és üzemeltetésére, a városi terek biztonságos, hatékony és fenntartható kialakítása érdekében  (T14)
3. Átlátja a közlekedés szervezésére és egy tervezési vagy üzemeltetési munka elvégzésére vonatkozó korlátokat és összefüggéseket (T15)</t>
  </si>
  <si>
    <t>1. Understands the fundamental principles and methods of transport operations, as well as the operation of vehicles and infrastructure (T1)
2. Acquires knowledge of transportation engineering principles and methods for planning and operating transport systems, aiming for the safe, efficient, and sustainable design of urban spaces (T14)
3. Is able to comprehend the constraints and interrelations involved in transport organization and in performing planning or operational tasks (T15)</t>
  </si>
  <si>
    <t>1. Szisztematikus adatgyűjtés és elemzési folyamatokat megfelelően alkalmaz (K4,K19,K25,K29)
2. Új, önálló elképzelések mentén, meglévő megoldások értékelésével és felhasználásával rendszertervezést és -modellezést végez (K9,K16,K19,K21,K27,K36)
3. Közlekedési üzemek szervezését valósítja meg és tanulmányozza a fenntarthatóság szempontjait figyelembe véve (K3,K26)</t>
  </si>
  <si>
    <t>1. Applies systematic data collection and analysis processes appropriately (K4,K19,K25,K29)
2. Performs system design and modelling based on original ideas, incorporating and evaluating existing solutions (K9,K16,K19,K21,K27,K36)
3. Organizes transport operations while considering the aspects of sustainability (K3,K26)</t>
  </si>
  <si>
    <t>1. törekszik a képességeinek legjobbját nyújtva, komplex gazdasági jellegű feladatok megoldására (K,L:A1,A2,A4,A5,A11,A12)
2. munkája során törekszik a komplex problémamegoldásra, mindig több szempont figyelembe vételével (K,L:A7,A8,A9,A13;K:A14,A15,A18,A22)</t>
  </si>
  <si>
    <t>1. képes önállóan vagy csapat részeként is gazdasági, marketing problémák színvonalas megoldására (K,L:O4,O5,O6,O10)
2. felelősséget érez munkája eredménye, színvonala iránt (K,L:O7,O8,O11;K:O18)</t>
  </si>
  <si>
    <t>1. elemzi a piaci igényeket, menedzseli a vevőket, marketing feladatokat lát el (K,L:K1,K2,K5)
2. hatékonyan menedzseli a vállalati folyamatokat, ellátja a költségek ellenőrzését (K:K3,K8,K30;L:K33)
3. alkalmazza a versenytársakkal és partnerekkel való kommunikációt, döntéseit alátámasztja gazdasági vizsgálatokkal (K:K7,K9,K12,K31;L:K34,S1)
4. elemzi az alternatív döntéseket, a kínált portfóliót, a gyártással kapcsolatos gazdasági tényezőket (K:K16,K19,K21)
5. megvizsgálja a piaci adottságokat, jellemzőket, a termékek szállítását képes tervezni (K:K20,K26,K29;L:K20,K32)</t>
  </si>
  <si>
    <t>1. ismeri a vállalatok produktumára vonatkozó vásárlói és piaci igényeket (K,L:T2)
2. ismeri a gyártás és a szolgáltatások nyújtása során felmerülő költségeket, azon csoportjait (K,L:T5)
3. megfelelően tudja alkalmazni az üzleti életben történő kommunikációs technikákat (K:T11)
4. képes a piac és a vállalatok elfoglalt helyét értékelni, meghatározni, erre vonatkozó célokat megfeogalmazni (K:T15)
5. tudja értékelni a piaci, valamint a vállalat működésével kapcsolatos alapvető adatokat, információkat (K:T9,T12;L:T9)</t>
  </si>
  <si>
    <t>1. knows the customer and market needs of companies' products (K,L:T2)
2. knows the costs incurred during production and the provision of services, their groups (K,L:T5)
3. is able to apply communication techniques in business life appropriately (K:T11)
4. is able to evaluate and determine the position of the market and companies, and set relevant goals (K:T15)
5. is able to evaluate basic data and information related to the market and the operation of the company (K:T9,T12;L:T9)</t>
  </si>
  <si>
    <t>1. analyzes market needs, manages customers, performs marketing tasks (K,L:K1,K2,K5)
2. effectively manages company processes, controls costs (K:K3,K8,K30;L:K33)
3. uses communication with competitors and partners, supports decisions with economic studies (K:K7,K9,K12,K31;L:K34,S1)
4. analyzes alternative decisions, the offered portfolio, economic factors related to production (K:K16,K19,K21)
5. examines market conditions, characteristics, is able to plan the delivery of products (K:K20,K26,K29;L:K20,K32)</t>
  </si>
  <si>
    <t>1. strives to the best of his/her abilities to solve complex economic tasks (K,L:A1,A2,A4,A5,A11,A12)
2. strives to solve complex problems in his/her work, always taking into account multiple aspects (K,L:A7,A8,A9,A13;K:A14,A15,A18,A22)</t>
  </si>
  <si>
    <t>1. is able to solve economic and marketing problems independently or as part of a team to a high standard (K,L:O4,O5,O6,O10)
2. feels responsible for the results and quality of his work (K,L:O7,O8,O11;K:O18)</t>
  </si>
  <si>
    <t>Chikán, Attila: Vállalatgazdaságtan (in Hungarian)
Philip Kotler: Marketing management</t>
  </si>
  <si>
    <t>Individual research</t>
  </si>
  <si>
    <t>Dr. Csonka Bálint, Dr. Földes Dávid, Dr. Csiszár Csaba</t>
  </si>
  <si>
    <t>A mérnöki és tudományos munka elvégzéséhez szükséges alapvető módszerek, irodalomkutatás, szabadon elérhető adatbázisok, adatgyűjtési módszerek, és a kutatási terv felépítésének a megismerése, az önálló munkavégzéshez szükséges képességek elsajátítása.</t>
  </si>
  <si>
    <t>Learning the basic methods, literature review, freely available databases, data collection methods, and the structure of a research plan, necessary to carry out engineering and scientific work, and the skills needed to work independently.</t>
  </si>
  <si>
    <t>A tudomány és a kutatómunka sajátosságai; Tudománytörténet; Irodalomkutatás és forrásgyűjtés; Adatgyűjtés; Kvalitatív és kvantitatív adatelemzés; Megbízhatóság és érvényesség; Érvelési hibák; Kutatási terv; Eredmények bemutatása; Tudományos írás és publikáció; Kutatás finanszírozása és eredmények hasznosítása; Etikai dilemmák és a saját munka védelme; Hazai és nemzetközi kutatási projektek bemutatása.</t>
  </si>
  <si>
    <t>Characteristics of science and scientific research; History of science; Research design; Literature review and source collection; Data collection; Qualitative and quantitative research; Reasoning errors; Presentation of results; Scientific writing and publication; Funding research and exploitation of results; Ethical dilemmas and protection of own work; Presentation of national and international research projects.</t>
  </si>
  <si>
    <t>Dokumentum és diagram szerkesztő alkalmazások; Irodalomkutatás és problémafeltárás; Kutatási kérdések és hipotézisek megfogalmazása; Kutatási terv készítése; Szakmai vita egy közlekedésfejlesztési témakörben; Féléves feladat bemutatása.</t>
  </si>
  <si>
    <t>Document and diagram editing applications; Literature research and problem formulation; Formulating research questions and hypotheses; Preparing a research plan; Professional discussion on a transport development topic; Presentation of a mid-term assignment.</t>
  </si>
  <si>
    <t>4,9,10</t>
  </si>
  <si>
    <t>Előadás diasorok, Bhattacherjee, Anol, "Social Science Research: Principles, Methods, and Practices" (2012).</t>
  </si>
  <si>
    <t>Presentation slides, Bhattacherjee, Anol, "Social Science Research: Principles, Methods, and Practices" (2012).</t>
  </si>
  <si>
    <t>1. zárthelyi dolgozat
2. irodalomkutatás feladat</t>
  </si>
  <si>
    <t>1. 60%
2. 40%</t>
  </si>
  <si>
    <t>1. Megismeri a kutatómunka követelményeit és előírásait, annak érdekében, hogy az elvégzett munka magas minőségű és a célnak megfelelő legyen. (T2)
2. Az eredmények bemutatását segítő alkalmazásokat és prezentációs megoldásokat, valamint a szakmai vitaszabályait megismeri, ami segíti a hatékonyabb kommunikációt. (T11,T13,T16) 
3. A kutatási terv kidolgozása során priorizálja a célokat és feladatokat, valamint megszervezi a munkát. (T15)</t>
  </si>
  <si>
    <t>1. Elfogadja a felelősséget és az elszámoltathatóságot saját, illetve a másokra átruházott szakmai döntésekért és fellépésekért. (A2)
2. Független és kritikai gondolkodást sajátít el magával szemben is, fontosnak tartja a részvételt a társadalom javát szolgáló feladatokban és a legjobb gyakorlatok megismerését. (A3,A5,A20)
3. Értékként tekint az interkulturális készségekre, és a tudományos társadalomban való szerepvállalásra. (A7,A16,A17)
4. Pozitív hozzáállást tanúsít az új és kihívásokkal teli igényekkel szemben, amelyeket csak az egész életen át tartó tanulás révén lehet kielégíteni. (A13)</t>
  </si>
  <si>
    <t>1. Proaktívan önálló kreatív javaslatokat fogalmaz meg külső nyomás hiányában is. (O1,O2,O4)
2. Kritikusan ellenőrzi az adatok megbízhatóságát a tudományos munka minőségi kritériumai alapján mielőtt az eredményeket megosztaná. (O5,O6)
3. Ellenőrzi a személyes fejlődését. (O10)</t>
  </si>
  <si>
    <t>1. Szisztematikus információ és adatgyűjtési, -feldolgozási, -elemzési és -összegzési folyamatokat alkalmaz a jelenlegi gyakorlat értékelésére és a gyakorlattal kapcsolatos új értelmezések kialakítására. Tervváltozatokat dolgoz ki, amelyeket a célok és feladatok alapján priorizálja. (K4,K9,K19,K25,K28,K29)
2. Alkalmas a kutatási vizsgálatok és logikai érvelések minőségi értékelésére. (K15)</t>
  </si>
  <si>
    <t>1. Understands the requirements and standards of research work to ensure that the work carried out is of high quality and fit for purpose. (T2)
2. Learns applications and presentation tools to present results and professional discussion guidelines to communicate more effectively. (T11,T13,T16) 
3. Prioritises goals and tasks, and organises work when developing a research plan. (T15)</t>
  </si>
  <si>
    <t>1. Uses systematic information and data collection, processing, analysis and aggregation processes to evaluate current practice and develop new interpretations. Develops scenarios that are prioritised based on goals and objectives. (K4,K9,K19,K25,K28,K29)
2. Able to evaluate the quality of scientific research and logical reasoning. (K15)</t>
  </si>
  <si>
    <t>1. Accepts responsibility and accountability for their professional decisions and actions. (A2)
2. Values independent and critical thinking, values participation in tasks for the benefit of society and learning about best practices. (A3,A5,A20)
3. Values intercultural skills and participation in the scientific community. (A7,A16,A17)
4. Has a positive attitude towards new and challenging needs that can only be met through lifelong learning. (A13)</t>
  </si>
  <si>
    <t>1. Proactively formulates creative proposals without external pressure. (O1,O2,O4)
2. Critically checks the reliability of data against quality criteria for scientific work before sharing results. (O5,O6)
3. Controls and monitors personal development. (O10)</t>
  </si>
  <si>
    <t>1. midterm test
2. literature review assignment</t>
  </si>
  <si>
    <t>Basics of freight forwarding</t>
  </si>
  <si>
    <t>Dr. Duleba Szabolcs, Dr. Mészáros Ferenc</t>
  </si>
  <si>
    <t>A tantárgy célja az ellátási láncok részét képező nemzeti és a nemzetközi árufuvarozás és szállítmányozás szállítási módozatonkénti alapvető aktuális követelményeinek és szabályozási kereteinek, a nemzetközi vámszabályoknak, valamint az így felépülő szállítási láncok felépítésének és díjszerkezetének, a módozatok megválasztása feltételeinek és hatásainak megismertetése.</t>
  </si>
  <si>
    <t>The aim of the course is to provide an introduction to the basic current requirements and regulatory framework for the transport modes of national and international freight transport and freight forwarding as part of supply chains, international customs regulations, the structure and tariff structure of the resulting supply chains, the conditions and effects of the choice of modes.</t>
  </si>
  <si>
    <t>Basic freight forwarding methods and their regulatory framework: freight forwarding concepts, key contract types, customs procedures, pricing methods, parities, freight insurance; the special conditions of carriage, specifications and techniques specific to each mode of carriage.</t>
  </si>
  <si>
    <t>Az előadáshoz kapcsolódó példák, esettanulmányok feldolgozása, a csapatmunkában kidolgozandó esettanulmány előkészítése.</t>
  </si>
  <si>
    <t>Investigation of calculations and case studies, preparation of teamwork case study.</t>
  </si>
  <si>
    <t xml:space="preserve">1. megismeri az árutovábbítás alapvető jogszabályi rendszerét (T2)
2. tudja az alágazatspecifikus, valamint intermodális szállítások és szállítási láncok legfontosabb szervezési szabályait (T8,T13)
3. átlátja a díjszámítási elveket, paritásokat, az alapvető vámfogalmakat és az alkalmazott biztosításokat (T15)
4. digitális technikákat is használva kiválasztja a célnak leginkább megfelelő szállítási módozatokat (T14)
</t>
  </si>
  <si>
    <t>1. képes eligazodni a fuvarjogi és biztosítási keretek között (K6)
2. összehasonlítja és elemzi a különböző összetételű szállítási láncok előnyeit és hátrányait (K16,K19)
3. kialakítja és alkalmazza a fuvardíj kalkuláció elemeit, a paritások alapján kiszámítja a feladóra ill. címzettre háruló fuvarozási díjat ill. a fizetendő vámot (K20,K24)
4. feladatai elvégzéséhez digitális eszközöket és technológiákat használ (S1)</t>
  </si>
  <si>
    <t>1. az ismeretek megszerzésében törekszik a teljeskörűségre, együttműködik az oktatóval és hallgató társaival, empatikus és toleráns a munkatársi csapata tagjai irányában (A5,A6,A16,A17)
2. nyitott, fogékony és kezdeményező a rá bízott akár már megismert, akár még felfedezendő feladatok elvégzésében, önkritikus a rá bízott feladatok tekintetében (A4,A10,A14,A15)</t>
  </si>
  <si>
    <t>1. betartja és betartatja a választott szakmaterületén a környezeti és társadalmi elvárásokat, mások szakmai véleményét megismerve képes az önellenőrzésre és a hibák önálló kijavítására (O4,O5,O6,O15,O17)
2. felelősen dönt a választott szakmaterületén a menedzseri feladatok megoldásában, a feltárt kihívások megoldására önálló javaslatokat fogalmaz meg (O2,O3,O12)</t>
  </si>
  <si>
    <t>1. understand the basic legal framework of freight transport (T2)
2. know the main organisational rules for sub-sector-specific and intermodal transport and transport chains (T8,T13)
3. understands the principles of tariff calculation, parities, basic customs concepts and insurance used (T15)
4. use digital techniques to select the most appropriate modes of transport (T14)</t>
  </si>
  <si>
    <t>1. be able to navigate in the transport law and insurance framework (K6)
2. compares and analyses the advantages and disadvantages of different types of transport chains (K16,K19)
3. develop and apply the elements of a freight calculation, calculate the freight charge to be paid by the consignor or consignee and the customs duty to be paid on the basis of parities (K20,K24)
4. use digital tools and technologies to perform tasks (S1)</t>
  </si>
  <si>
    <t>1. strives for completeness in the acquisition of knowledge, cooperates with the teacher and fellow students, is empathetic and tolerant towards members of his/her team (A5,A6,A16,A17)
2. is open, receptive and proactive in carrying out the tasks entrusted to him/her, whether already known or yet to be discovered, and self-critical of the tasks entrusted to him/her (A4,A10,A14,A15)</t>
  </si>
  <si>
    <t>1. comply with and enforce environmental and social standards in their chosen field of work, and are able to self-monitor and correct errors independently, while listening to the professional opinions of others (O4,O5,O6,O15,O17)
2. makes responsible decisions in solving managerial tasks in his/her chosen field of activity, formulating independent proposals to solve the challenges identified (O2,O3,O12)</t>
  </si>
  <si>
    <t>8,9,12</t>
  </si>
  <si>
    <t>Dr. Mészáros Ferenc, Dr. Duleba Szabolcs (2017) Szállítmányozás alapjai. Egyetemi jegyzet, BME Közlekedéstechnológiai és Közlekedésgazdasági Tanszék. Előadás diasorok.</t>
  </si>
  <si>
    <t xml:space="preserve">Mészáros, F., Duleba, Sz. (2017) Freight forwarding basics (in Hungarian). Course book, BME Dept. of Transport Technology and Economics. Presentation slides.
</t>
  </si>
  <si>
    <t>1. zárthelyi dolgozat
2. csapatfeladat
3. csapatfeladat reflexió</t>
  </si>
  <si>
    <t>1. midterm test
2. team assignment
3. team assignment reflection</t>
  </si>
  <si>
    <t>1. ZH
2. F
3. R</t>
  </si>
  <si>
    <t>1. 60%
2. 25%
3. 15%</t>
  </si>
  <si>
    <t>a zárthelyi dolgozat min. 50%-os teljesítése, valamint a csapatfeladat elfogadható minőségben történő beadása és bemutatása, illetve a kijelölt másik csapat feladatának reflexív értékelése</t>
  </si>
  <si>
    <t>min. 50% completion of the midterm test, and submission and presentation of the team assignment of acceptable quality, and reflective evaluation of the other team's assignment</t>
  </si>
  <si>
    <t>Rail transport informatics</t>
  </si>
  <si>
    <t>Rail transport management</t>
  </si>
  <si>
    <t>Roads</t>
  </si>
  <si>
    <t>Rail tracks</t>
  </si>
  <si>
    <t>Rail transport operation</t>
  </si>
  <si>
    <t>Waterways and structures</t>
  </si>
  <si>
    <t>Bányácski Csaba</t>
  </si>
  <si>
    <t>A tantárgy célja, hogy átfogó és részletes szakmai ismeretekkel felkészítse a leendő közlekedésmérnököket a vasúti rendszerek üzemeltetéséhez és tervezéséhez szükséges informatikai szakrendszerek felépítésének és működésének elsajátítására.</t>
  </si>
  <si>
    <t>The aim of the course is to prepare future transport engineers with comprehensive and detailed professional knowledge to master the structure and operation of IT systems necessary for the operation and design of railway systems.</t>
  </si>
  <si>
    <t>A vasúti informatikai rendszerek specialitásainak bemutatása a vasúti közlekedés üzleti folyamataira vonatkozóan, a vasúti informatikai rendszerek funkcionális szolgáltatásain, a vasúti közlekedésben alkalmazott rendszerek informatikai struktúrákon (szoftver és hardver struktúrán) keresztül. A vasúti informatikai rendszerek kialakításai során figyelembe veendő szempontrendszerek áttekintése a vasúti szereplők bemutatásával, kapcsolati rendszerük és a vasúti közlekedést megvalósító üzleti folyamatok segítségével
A vasúti közlekedés menetrendjét meghatározó menetvonal igénylés és a pályahasználati díj számításának informatikai támogatásának ismertetése.
A vasúti személyszállítással kapcsolatos utasinformatikai rendszerek bemutatása a helyváltoztatási alapfolyamathoz illeszkedően. Az utazás előkészítésénél, az utazás közben és az utazást követően alkalmazott funkciókkal, szolgáltatásokkal. Az elektronikus díjbeszedés és helyfoglalás működésének ismertetése.
A vasúti áruszállítás területén alkalmazott informatikai rendszerek ismertetése:
- A tehervonati közlekedés tervezése, lebonyolítása, követése, vasúti teherkocsi nyilvántartás.
- A vasúti áruszállítás kereskedelmi, ügyfélkapcsolat folyamatait támogató informatikai rendszerek.</t>
  </si>
  <si>
    <t>Demonstration of railway informatics systems for different business processes of the railway transportation, through the functional services of railway informatics systems and the IT structures (software and hardware) of the railway transportation. Analysis of criteria for specific IT systems of different railway related stakeholders, their main attributes, their connections and business processes.
Demonstration of methods of train path requesting  and infrastructure charge calculation, their support by informatics.
Demonstration of passenger information systems connected to railway passenger transportation. Systems used before, during and after travel, related functions and services. Demonstration of electronic seat booking and paying systems.
Demonstration of railway freigth informatics systems:
- Planning, operation, tracking of freight train transportations, freight wagon register.
- Commercial and costumer relationship supporting informatics system of railway freight transport.</t>
  </si>
  <si>
    <t>Előadásokon és laborfogalkozásokon ismertetett diasorok, rendszerleírások elektronikus formában, videók, publikációk</t>
  </si>
  <si>
    <t>Presentation slides, system descriptions in electronic format, videos, publications.</t>
  </si>
  <si>
    <t>1. midterm test</t>
  </si>
  <si>
    <t>1. Szóbeli</t>
  </si>
  <si>
    <t>Laborfoglalkozásokon való részvétel, valamint a félévközi ellenőrzés minimum-követelményének teljesítése, azaz a zárthelyi az elérhető maximálisan megszerezhető értékének 40%-a.</t>
  </si>
  <si>
    <t>Participation in lab classes and taking the minimum requirement of the midterm test, i.e. reaching at least 40% of the maximum point. The exam is oral and is based on the points reached in midterm test.</t>
  </si>
  <si>
    <t>There are 2 retake options regarding the midterm test.</t>
  </si>
  <si>
    <t>1. Ismeri a vasúti közlekedés alapvető üzemviteli folyamatait, szereplőit, szereplők lényeges feladatait és kapcsolatrendszerüket.
2. Ismeri az informatikai rendszerek architektúra elemeit (szoftver, hardver, hálózat), programozási és adatbázis tervezési, kezelési gyakorlattal rendelkezik.
3. Ismeri az informatikai rendszerek tervezésének módszertani lépéseit, valamint a szoftver életciklus elemeit.</t>
  </si>
  <si>
    <t>1. Képes a megismert vasúti informatikai rendszerek funkcionalitásainak és rendszerintegrációinak összekapcsolására a vasútüzemi folyamatelemekkel.
2. Képes rendszertervezési módszertan alkalmazásával önállóan egy meghatározott vasúti tevékenységhez informatikai rendszermodell kidolgozására.
3. Képes a vasúti informatikai rendszer létrehozásával kitűzött cél eléréshez szükséges szoftver és hardver architektúra átgondolására, nagyvonalú megtervezésére.</t>
  </si>
  <si>
    <t>1. Rendszerszemlétben átlátja egy adott vasúti informatikai rendszer teljes, modul és elemi szintű funkcionalitását, integrált látásmóddal képes elhelyezni az informatikai rendszer szolgáltatásait a vasúti folyamatokban.
2. Algoritmizáló képességgel közelíti meg és dolgozza ki a megadott vasúti üzleti folyamat/folyamatelem támogatását megvalósító vasúti informatikai rendszert/rendszerelemet.</t>
  </si>
  <si>
    <t>1. Nagy kiterjedésű, összetett funkcionalitású informatikai rendszerek megvalósítása során hatékonyan képes a csapat részeként részfeladatokat önállóan végrehajtani.
2. Feladatait felelősséggel végzi, minden esetben az informatikai rendszer megvalósításával elérendő célhoz igazodva.</t>
  </si>
  <si>
    <t xml:space="preserve">1. knows the basic businesss processes of the railway sector, participants, their relevant tasks and relationship network. 
2. knows the architecture elements of informatics systems (software, hardware, network), has practical knowledge in programming, database planning and operation.
3. knows the methodological steps of informatics system planning, as well as the elements of software life-cycle. </t>
  </si>
  <si>
    <t>1. Is able to connect the studied system functions and integration of railway informatics systems to railway operation processes. 
2. Is able to individually create an informatics system-modell to a defined railway operation process by the system-design methodology. 
3.  Is able to create and plan the outlinses of a software and hardware architecture needed for specific railway operation processes.</t>
  </si>
  <si>
    <t>1. Can see through the (the whole, modul-level, element-level) functionality of a given railway informatics system, is able to situate the services of the informatics system in the railway operation processes with an integral approach.
2. Has an algorithmic ability to create a railway informatics system/system-element for supporting a railway business process/process-element.</t>
  </si>
  <si>
    <t>1. Is able to individually perform sub-tasks effectively as a part of a greater team during the creation of an extensive, complex railway informatics system.
2. Performing their tasks with great responsibilty, in order to achieve the goals in line with informatics system's targets.</t>
  </si>
  <si>
    <t xml:space="preserve">A zárthelyi dolgozatot összesen két alkalommal lehet pótolni. </t>
  </si>
  <si>
    <t>Dr. Hörcher Dániel, Dr. Farkas Bálint</t>
  </si>
  <si>
    <t xml:space="preserve">A tantárgy célja a vasúti közforgalmú közlekedéssel és áruszállítással kapcsolatos közgazdaságtani (mikroökonómiai), statisztikai és szakpolitikai ismeretek átadása. </t>
  </si>
  <si>
    <t>This course covers the economic theory, statistics and public policy of passenger and freight transport within the railway sector.</t>
  </si>
  <si>
    <t>Elméleti témakörök: közlekedési piacok mikroökonómiai modellezése; az árazás jóléti közgazdasági funkciója; keresleti modellek és fogyasztói hasznok számítása; költségfüggvények a közforgalmú közlekedésben; jólétmaximalizáló árazás és kapacitásoptimalizáció; Mohring négyzetgyökszabálya; módok közötti interakciók modellezése; a Down-Thomson paradoxon; optimális költségmegtérülés és szubvenció; profitorientált kínálat, verseny. Empirikus témakörök: diszkrét keresleti döntési modellek és kalibrációjuk, a RUM modell; SP és RP adatgyűjtési módszerek.</t>
  </si>
  <si>
    <t>Theoretical themes: microeconomic modelling of transport markets; the role of pricing in welfare economics; demand models and the derivation of consumer benefits; cost function is public transport; welfare oriented pricing and capacity optimisation; Mohring's square root principle; modelling interactions between transport modes; the Downs-Thomson Paradox; optimal cost recovery and subsidies; profit oriented supply and competition. Empirical themes: discrete choice modelling and calirbation; Random Utility Theory, Stated Preference and Revealed Preference data collection.</t>
  </si>
  <si>
    <t>A tárgy gyakorlati alkalmain a hazai és európai vasúti személy- és áruszállítási piac szakpolitikai sajátosságaival ismerkednek meg a hallgatók. A gyakorlati alkalmak jelentős részét a szakterület döntéshozói, cégvezetői tartják meghívott előadóként.</t>
  </si>
  <si>
    <t>The seminar sessions of the course enable students to enrich their practical knowledge of the Hungarian and European railway market and its policy environment. Some of the seminars are given by leading policy makers and corporate managers of the field as visiting presenters.</t>
  </si>
  <si>
    <t>Diasorok és tankönyv: Small, K. A., Verhoef, E. T., &amp; Lindsey, R. (2024). The economics of urban transportation. Routledge.</t>
  </si>
  <si>
    <t>Lecture slides and textbook: Small, K. A., Verhoef, E. T., &amp; Lindsey, R. (2024). The economics of urban transportation. Routledge.</t>
  </si>
  <si>
    <t>1. zárthelyi dolgozat
2. zárthelyi dolgozat
3. féléves beadandó: tanulmányelemzés</t>
  </si>
  <si>
    <t>1. midterm test
2. midterm test
3. assignment: paper review</t>
  </si>
  <si>
    <t>1. ZH1
2. ZH2
2. F</t>
  </si>
  <si>
    <t>1. 40%
2. 30%
3. 30%</t>
  </si>
  <si>
    <t>Az F feladat határidőre történő ill. gyakorlati foglalkozáson való beadása, és a zárthelyi dolgozatok sikeres (min. 50%) teljesítése.</t>
  </si>
  <si>
    <t>Submission of assignment F on time and successful (min. 50%) completion of the midterm tests ZH1 and ZH2.</t>
  </si>
  <si>
    <t>1. Közforgalmú közlekedési rendszerek tervezésének alapvető mikroökonómiai hatásainak ismerete.
2. Árazási modellek ismerete különböző felhasználói, üzemeltetői és externális költségek mellett.
3. A kapacitásoptimalizáció mikroökonómiai hátterének ismerete, kiegészítve a közlekedésmérnöki tantárgyak során megszerzett technológiai tudást.</t>
  </si>
  <si>
    <t>1. A hallgató átlátja, hogy a személyszállítás kapacitásoptimalizációja és árazása során társadalmi költségek és hasznok kiegyensúlyozására van szükség.
2. A hallgató felismeri, hogy a közlekedési technológiai rendszerek tervezése során milyen fontos szerepe van a felhasználói viselkedésnek, és hogy a közlekedés iránti kereslet maga sem független a kínálat minőségétől, árától.</t>
  </si>
  <si>
    <t>1. A hallgató kritikus gondolkodásmódot sajátít el a mérnöki tervezői tevékenység sokszor ellentmondásos társadalmi és gazdasági hatásainak felismerése érdekében.
2. Érzékenység a műszaki és társadalmi folyamatok költsönhatásaira kifejezetten a közforgalmú közlekedés szervezése kontextusában.</t>
  </si>
  <si>
    <t>1. Az előadások és a tárgy féléves feladatának elvégzése révén fogékonyabbá válik a közlekedésgazdaságtan szakirodalmának naprakész használatára gyakorlati problémák megoldása során.</t>
  </si>
  <si>
    <t>1,3,7,9,12</t>
  </si>
  <si>
    <t>1. t1,t2,k1,k2,a1,o1
2. t1,t3,k1,k2,a1,o1
3. k2,a1,a2,o1</t>
  </si>
  <si>
    <t>Dr. Mándoki Péter, Dr. Lakatos András</t>
  </si>
  <si>
    <t>A leendő - főként vasúti közlekedéssel foglalkozó - közlekedésmérnökök felkészítése a vasútiüzemi és vasúti közlekedésszervezési feladatok magas fokú szakmai ellátására.</t>
  </si>
  <si>
    <t>Preparing future transport engineers - mainly dealing with rail transport - for the highly professional performance of railway operation and rail transport organization tasks.</t>
  </si>
  <si>
    <t>Az állomások vasútüzemi szerepe. Vonatokkal kapcsolatos állomási tevékenységek bemutatása. Állomási üzemi terv készítése. Vonatforgalom irányítása különböző vonatközlekedési technológiák esetén. Menetrendkészítés. Rakott és üres kocsiáramlatok levezetése, vonatközlekedési terv készítése. Mozdony-, szerelvény- és személyzetforda tervezése. Állomások és vasútvonalak kapacitásának meghatározása. Járművek karbantartási technológiái, azok ütemezésének tervezése. Rendező-pályaudvari technológiák tervezése, elemzése. Az interoperabilitással és a szabad pályahasználattal kapcsolatos forgalmi és műszaki feladatok az Európai Uniós vasutak együttműködésében.</t>
  </si>
  <si>
    <t>Railway stations, their main functions. Train operation technologies on stations. Planning of daily operations. Rail traffic control on different raillines. Scheduling. Route assignment of loaded and empty wagonflows, assignment of trains. Planning of locomotive-, wagon- and staffturns. Capacity calculation of stations and raillines. Vehicle maintenance technologies, scheduling of different maintenance cycles. Analysis and planning of classification yard technologies. Interoperability and open track usage problems and solutions in EU.</t>
  </si>
  <si>
    <t>Az előadásokon megismertek példák keretében való alkalmazása, kifejezetten a vasútállomások üzemi tervére, a forda- és személyzetvezénylésre, a rendezőpályaudvari műveletekre, valamint a teherszállításra vonatkozóan.</t>
  </si>
  <si>
    <t>Application of knowledge learnt on lectures by practical tasks, specifically for the operational plan of railway stations, HR and vehicle conduction, and freight transport.</t>
  </si>
  <si>
    <t>A vonatközlekedési terv és menetrendszerkesztéshez kapcsolódó számítási feladatok megoldása.
Számítógépes menetrendszerkesztő programmal különböző menetrendábrák kialakítása (ütemes, vágányzári). Kapacitás számítás, közlekedési ajánlat készítés.</t>
  </si>
  <si>
    <t>Calculation in scheduling, railline capacity, wagon flow assignment topics. Scheduling by dedicated software for different scenarios (summer, renovation, etc.)</t>
  </si>
  <si>
    <t>Diasorok elektronikus formában a Moodle-rendszerben, videók, online publikációk (itf.hu), vasútüzemi szakkönyvek, vasúti utasítások</t>
  </si>
  <si>
    <t>Presentation slides (available on-line), videos, online publications (itf.hu), professional books of railway operation, railway commands</t>
  </si>
  <si>
    <t>Valamennyi feladat (otthoni feladatok, projektfeladatok) egy alkalommal pótolható legkésőbb a pótlási hét végéig.</t>
  </si>
  <si>
    <t>All the individual projects, homeworks can be resubmitted once at least the end of the repeat period.</t>
  </si>
  <si>
    <t>1. Ismeri a vasúti áramlatok jellemzőit, állapotait, minőségi kapcsolatrendszerét.
2. Ismeri a vasúti áruszállítás alapvető módszereit, a forgalomlebonyolítás lehetőségeit.
3. Ismeri a vasútüzem legfontosabb jellemzőit, a vasúti szaknyelvet.</t>
  </si>
  <si>
    <t>1. Képes vasúti menetrend és állomási üzemi terv technológiai és biztonsági szempontokból megfelelő szintű kidolgozására.
2. Képes javaslatot tenni különböző vasúti áramlatok levezetésére.
3. Képes a jármű- és személyzet fordatervének kialakítására szolgáló módszerek gyakorlati alkalmazására.</t>
  </si>
  <si>
    <t>1. Munkájában az adott területre (vasúti személy/áruszállítás) legjobban jellemző mutatószámokat, ill. minősítési rendszereket alkalmazza, tisztában van a különböző áramlatok sajátosságaival.
2. Törekszik a felmerülő vasúti áramlatok legköltséghatékonyabb levezetésére.</t>
  </si>
  <si>
    <t>1. Képes önállóan vasútüzemi problémák színvonalas megoldására.
2. Felelősséget érez munkája eredménye, színvonala iránt; vasúti infrastruktúra és szolgáltatás tervezése esetén képes a legköltséghatékonyabb megoldás kiválasztására.</t>
  </si>
  <si>
    <t xml:space="preserve">1. Knows the main attributes of railway flows, their conditions and quality connection system.
2. Knows the main technology methods of rail freight transport and the main freight train types.
3. Knows the main parameters of the rail tranport operation technologies and railway terminology.
</t>
  </si>
  <si>
    <t>1. Is able to elaborate railway timetables and station operation plans in line with technology and safety aspects.
2. Is able to propose several assignment plans for different railway flows.
3. Is able for practical use of vehicle- and staff turn planning methods.</t>
  </si>
  <si>
    <t>1. Is able to use the most fitting parameters, quality systems for different topics (railway passenger or freight transport), is aware of the specialities of the different flows.
2. Seeks the optimal and most cost-efficient railway traffic flow options.</t>
  </si>
  <si>
    <t>1. Is able to solve railway operation problems individually of high standard.
2. Feels responsibility about the outcome and quality of their work; is able to find the most cost-efficient railway infrastructure and traffic flow development options.</t>
  </si>
  <si>
    <t>1. Verbal</t>
  </si>
  <si>
    <t>kisgyorgy.lajos@kjk.bme.hu</t>
  </si>
  <si>
    <t>Dr. Kisgyörgy Lajos, Mudra István,, Dr. Liegner Nándor, Dr. Simongáti Győző</t>
  </si>
  <si>
    <t>A tantárgy célja a vízi, légi, vasúti és közúti közlekedés pályáival kapcsolatos fő fogalmak bemutatása.</t>
  </si>
  <si>
    <t>The aim of the course is to present the key concepts related to the routes and infrastructures of maritime, air, rail, and road transport.</t>
  </si>
  <si>
    <t>Közúti infrastruktúra: hálózat, létesítmények, tervezési alapelvek, pályaszerkezet, kivitelezés. Légi közlekedés: repülőteerek, kifutópályák, légterek, irányítás. Vasúti pályák: felépítmény, alépítmény, tervezési alapelvek, hálózat. Vízi közlekedés: hajózási útvonalak, kikötők, szabályozás</t>
  </si>
  <si>
    <t>Esettanulmányok, számpéldák.</t>
  </si>
  <si>
    <t>Case studies and numerical calculations.</t>
  </si>
  <si>
    <t>1. Elkötelezettséget mutat nehéz és komoly munkát igénylő feladatok elvégzése iránt. (O3)</t>
  </si>
  <si>
    <t>1. Demonstrates commitment to completing tasks that require hard and demanding work. (O3)</t>
  </si>
  <si>
    <t>A zárthelyi dolgozatok sikeres (min. 50%) teljesítése</t>
  </si>
  <si>
    <t>Successful (min. 50%) completion of the midterm tests</t>
  </si>
  <si>
    <t>Jeles 80-100%
Jó 70-79%
Közepes 60-79%
Elégséges 50-59%
Elégtelen 0-49%</t>
  </si>
  <si>
    <t>Excellent 80-100%
Good 70-79%
Satisfactory 60-69%
Pass 50-59%
Fail 0-49%</t>
  </si>
  <si>
    <t xml:space="preserve">Dr. Kisgyörgy Lajos </t>
  </si>
  <si>
    <t>A tantárgy célja a közúti közlekedés pályáival kapcsolatos fő fogalmak és módszerek bemutatása. Tárgyalja a tervezési alapelveket, a forgalmi rend kialakításának módzsereit, a csomóponti elrendezéseket és a közúti pályák építési anyagait és kivitelezését.</t>
  </si>
  <si>
    <t>The aim of the course is to introduce the main concepts and methods related to road transportation infrastructure. It covers the fundamental principles of design, methods for traffic management, junction layouts, as well as the construction materials and execution of roadways.</t>
  </si>
  <si>
    <t>Közúti pályák elemei. Tervezési alapelvek, vízszintes és magassági vonalvezetés, keresztszelvények. Forgalmi rend, jelzések, forgalontechnika. Csomópontok tervezése. Útpályaszerkezetek anyagai, tervezése és kivitelezése. Aszfaltgyártás. Minőségbiztosítás. Útgazdálkodás és útüzemeltetés.</t>
  </si>
  <si>
    <t>Közutak megfelelő kialakítása, közúti jelzések, csomóponti kialakítások. Beadandó tanulmány és előadás.</t>
  </si>
  <si>
    <t>Projektlátogatás</t>
  </si>
  <si>
    <t>Site visit to a project.</t>
  </si>
  <si>
    <t>1. ZH1
2. ZH2
3. T1</t>
  </si>
  <si>
    <t>A zárthelyi dolgozatok sikeres (min. 50%) teljesítése és a tanulmány beadása, prezentációval.</t>
  </si>
  <si>
    <t>Successful (min. 50%) completion of the midterm tests and the submission of the term paper with a presentation.</t>
  </si>
  <si>
    <t>Elements of Roadways: Design principles, horizontal and vertical alignment, cross-sections. Traffic Management: Traffic regulation, signage, traffic engineering. Intersection Design. Pavement Structures: Materials, design, and construction. Asphalt Production. Quality Assurance. Road Asset Management and Road Operation</t>
  </si>
  <si>
    <t>Proper Design of Roads, Road Signs, and Intersection Layouts. Term Paper and Presentation.</t>
  </si>
  <si>
    <t>1. Elkötelezettséget mutat nehéz és komoly munkát igénylő feladatok elvégzése iránt.</t>
  </si>
  <si>
    <t>1. Demonstrates commitment to completing tasks that require hard and demanding work.</t>
  </si>
  <si>
    <t>1. zárthelyi dolgozat
2. zárthelyi dolgozat
3. beadandó tanulmány</t>
  </si>
  <si>
    <t>1. midterm test
2. midterm test
3. assignment paper</t>
  </si>
  <si>
    <t>Dr. Lakatos András, Dr. Szabó József</t>
  </si>
  <si>
    <t>A tantárgy célja, hogy átfogó és részletes szakmai ismeretekkel felkészítse a leendő közlekedésmérnököket a vasúti infrastruktúra, mint vasúti alrendszerrel kapcsolatos üzemeltetési és tervezési feladatok ellátására.</t>
  </si>
  <si>
    <t>The aim of the course is to prepare future transport engineers with comprehensive and detailed professional knowledge to perform operational and planning tasks related to railway infrastructure as a railway subsystem.</t>
  </si>
  <si>
    <t>A vasúti közlekedés megjelenési formái, legfontosabb műszaki jellemzői. A vasúti közlekedés kialakulása, fejlődésének rövid története, jelenlegi helyzete. A vasúti pályával és a járművekkel kapcsolatos alapfogalmak. A vasúti pálya vízszintes- és magassági vonalvezetése. A vasúti pálya nyomozása és kitűzése. A vasúti műtárgyak alaptípusai és kialakításának módjai. A vasúti pálya szerkezeti elemei (sínek, sínillesztések, sínleerősítések, aljak, ágyazat, alépítményi védőrétegek). Kitérőkkel és átszelésekkel kapcsolatos alapfogalmak. Vágánykapcsolások (egyedi- és szabványos vágánykapcsolások) típusai, kialakítási módjai. A vasúti szolgálati helyek kialakítása.</t>
  </si>
  <si>
    <t>Most important basic characteristics of railway transportation. Basic concepts of the railway tracks and vehicles (clearances, gauge, wheel profiles, superstructure, substructures, cross-sections). Principals of movement characteristics, speed, acceleration, changing of acceleration. Geometrical design of the railway tracks, curves, transition curves, superelevations, superelevation tansitions. Surveying of railway lines, staking of major points and details of curves and transition curves. Types, materials and requirements of structural elements of the railway track (rails, sleepers, rail fastenings, ballast, rail joints, welding of rails, structural elements of highway crossings). Types of turnouts, crossings, double slips, their geometrical parameters and structural elements. Calculation and geometry of simple track connections. Most important criteria of horizontal and vertical design parameters of the railway tracks. Cross-sections of the tracks. Continuously welded rail tracks.</t>
  </si>
  <si>
    <t>Application of knowledge learnt on lectures by practical tasks. Preparation of project task.</t>
  </si>
  <si>
    <t>Üzem- és telephelylátogatások a pályahálózatot működtető vasútvállalatok létesítményeiben. Interaktív bemutató a BME Út és Vasútépítési Tanszék laboratóriumában.</t>
  </si>
  <si>
    <t>Site visits to the facilities of the railway companies operating the track network. Interactive presentation in the laboratory of the BME Department of Highway and Railway Engineering.</t>
  </si>
  <si>
    <t>Előadási diasorok, tankönyv (Dr. Megyei Jenő: Vasútépítéstan), jegyzet (Dr. Kazinczy László: Vasúti pályák)</t>
  </si>
  <si>
    <t>Presentation, textbook (Dr. Megyei Jenő: Vasútépítéstan), lecture notes (Dr. Kazinczy László: Vasúti pályák)</t>
  </si>
  <si>
    <t>A félév során 2 db ellenőrző dolgozatot, 3 db házi feladatot és 1 db zárthelyit kell teljesíteni. A teljesítés feltétele az értékelésenként – egyenként – legalább 50%-os eredmény elérése. Az ellenőrző dolgozatok teljesítése kritérium jellegű követelmény, klasszikus osztályozás (1-5 terjedelmű érdemjegy adása) itt nem történik. A házi feladatok és a zárthelyi esetében – egyenként – 1-5 terjedelmű érdemjegy-skálán történő értékelés van. A jelenléti feltételeket és a megfogalmazott követelményeket teljesítők érdemjegye a 3 db HF-re és a zárthelyire kapott érdemjegy (1-5) súlyozott átlaga alapján kerül kiszámításra.</t>
  </si>
  <si>
    <t>During the semester, 2 control tests, 3 homeworks and 1 midterm test must be taken. In each assessment at least 50% of the points must be reached. Completion of the control tests is a criterion-type requirement, classic classification (giving a grade of 1-5) does not take place here. In the case of homework and midterm test, there is an evaluation on a grade scale of 1-5 (1 not passed, 2-5 passed). The grade - of those who meet the attendance conditions and the requirements - is calculated on the basis of the weighted average of the grades (1-5) received for the 3 homeworks and 1 midterm test.</t>
  </si>
  <si>
    <t xml:space="preserve">A kontaktórákon való részvétel 70%-ban kötelező. A félévenként konkrét dátumokkal elkészülő és a tárgy honlapján (Moodle) elérhető „Részletes féléves ütemterv”-ben külön megjelölésre kerülnek a gyakorlati kompetenciák átadására szolgáló kontaktórák. A 70%-os jelenlétet a Tanszék az „elméleti” és a „gyakorlati” jellegű kontaktórák tekintetében külön-külön vizsgálja. Az a hallgató, aki bármelyik típusú kontaktóra szempontjából nem éri el a 70%-os részvételi arányt, a tárgyból nem teljesített érdemjegyet kap. </t>
  </si>
  <si>
    <t>Participation in contact classes is 70% mandatory. The contact classes of practical competences are indicated separately in the "Detailed Semester Schedule", which is prepared with specific dates per semester and is available on the subject's website (Moodle). The Department examines the 70% attendance separately for "theoretical" and "practical" contact hours. A student who does not reach the 70% participation rate for any type of contact class will receive a failing grade for the subject.</t>
  </si>
  <si>
    <t>Az ellenőrző dolgozatok pótlása a szorgalmi időszakban lehetséges. A zárthelyi pótlása a szorgalmi időszakban vagy a pótlási héten lehetséges. A házi feladatok pótlása (késedelmes beadása) a szorgalmi időszakban a - félév elején közzétett - részletes féléves ütemtervben meghatározottak szerint – szabályzatban meghatározott díj ellenében – történik.</t>
  </si>
  <si>
    <t>The control tests can be retaken between the first and last day of classes. The midterm test can be retaken between the first and last day of classes or in the late completion period. Homeworks can be retaken (delayed submission)  between the first and last day of classes as specified in the detailed semester schedule - published at the beginning of the semester - against a fee specified in the Code of Studies.</t>
  </si>
  <si>
    <t>1. Ismeri a vasúti pálya vízszintes- és magassági vonalvezetésének körülményeit.
2. Ismeri a vasúti pálya szerkezeti elemeinek feladatait, jellemző típusait, legfontosabb műszaki paramétereit.
3. Ismeri az alábbiakat: vasúthálózat, tervszintek, helyszínrajzi vonalvezetés elemei, egyenes, körív, átmenetiív, körívsugarak, átmeneti ív nélküli körív, átmenetiíves körív, átmenetiíves körív számítása és megrajzolása, szelvényezés, feliratok.</t>
  </si>
  <si>
    <t>1. Képes a vasútépítésben alkalmazott szerkezeti elemek ábrázolására.
2. Képes egyszerűbb vasútépítési problémák azonosítására, azok megoldásához szükséges elvi és gyakorlati háttér feltárására és megfogalmazására.
3. Képes egyszerűbb tervezési feladatok megoldására.</t>
  </si>
  <si>
    <t>1. Folyamatosan bővíti szakmai szókincsét.
2. Törekszik a pontos és hibamentes feladatmegoldásra.
3. Törekszik az energiahatékonyság és környezettudatosság elvének vasútépítési feladatok megoldásában való érvényesítésére.</t>
  </si>
  <si>
    <t>1. Önállóan végzi a vasútépítési alapfeladatok-, és alapproblémák végiggondolását és az adott források alapján történő megoldását.
2. Nyitottan fogadja a megalapozott kritikai észrevételeket.
3. Gondolkozásában a rendszerelvű megközelítést alkalmazza.</t>
  </si>
  <si>
    <t xml:space="preserve">1. Is able to visually represent the elements of railway track. 
2. Is able to identify, analyse and solve modest track building problems. </t>
  </si>
  <si>
    <t>1. Is able to solve railway building problems individually of high standard.
2. Is open to well established critics.
3. Uses systematic approach during problem solving.</t>
  </si>
  <si>
    <t>1. Zárthelyi dolgozat
2. Házi feladat
3. Házi feladat
4. Házi feladat
5. órai ellenőrző dolgozat
6. órai ellenőrző dolgozat</t>
  </si>
  <si>
    <t>1. midterm test
2. homework
3. homework
4. homework
5. control test
6. control test</t>
  </si>
  <si>
    <t>1. ZH
2. HF1
3. HF2
4. HF3
5. ET1
6. ET2</t>
  </si>
  <si>
    <t>1. 55%
2. 15%
3. 15%
4. 15%
5. 0%
6. 0%</t>
  </si>
  <si>
    <t>A tantárgy célja, hogy a hallgatók megismerjék a vízi közlekedéshez szükséges infrastruktúra alapvető elemeit, különös tekintettel a vízi utak és hajózási útvonalak típusaira, hajózhatósági követelményeire, valamint a hajózást kiszolgáló főbb műtárgyak – például csatornák, zsilipek, kikötők – felépítésére és működésére.</t>
  </si>
  <si>
    <t>Road Infrastructure: network, facilities, design principles, pavement structure, construction. Air Transport: airports, runways, airspace, air traffic control. Railway Infrastructure: superstructure, substructure, design principles, network. Water Transport: shipping routes, ports, regulation.</t>
  </si>
  <si>
    <t>The aim of the course is to provide students with a basic understanding of the key infrastructure elements required for waterborne transport, with particular focus on the types of waterways and shipping routes, navigability requirements, and the structure and operation of major related facilities such as canals, locks, and ports.</t>
  </si>
  <si>
    <t>1. ismeri a vízi utak típusait, geometriai jellemzőit és hajózhatósági osztályait.
2. áttekintéssel rendelkezik a vízi közlekedési műtárgyak (zsilipek, csatornák, kikötők stb.) felépítéséről és működési alapelveiről.
3. megérti a vízi infrastruktúra szerepét a közlekedési rendszer egészében.</t>
  </si>
  <si>
    <t>1. Képes értelmezni és elemezni vízi utakra és műtárgyakra vonatkozó alapvető terveket és műszaki dokumentációkat.
2. Felismeri a különböző vízi infrastruktúra-elemek funkcióit és működésbeli sajátosságait.
3. Alkalmazza az alapvető tervezési és méretezési elveket egyszerű vízi létesítmények esetében.</t>
  </si>
  <si>
    <t>1. Nyitott a vízi közlekedés környezeti és műszaki szempontjainak mérnöki szemléletű megközelítésére, törekszik a biztonságos és fenntartható megoldások megismerésére.</t>
  </si>
  <si>
    <t>1. Felismeri a vízi közlekedés infrastruktúrájának jelentőségét a mérnöki döntéshozatalban, és képes felelősen alkalmazni az alapvető tervezési elveket egyszerű szintű mérnöki feladatokban.</t>
  </si>
  <si>
    <t>1. Understands the types, geometric characteristics, and navigability classifications of waterways.
2. Has an overview of the structure and basic operational principles of water transport facilities (locks, canals, ports, etc.).
3. Understands the role of water infrastructure within the broader transport system.</t>
  </si>
  <si>
    <t>1. Is able to interpret and analyze basic technical plans and documentation related to waterways and structures.
2. Identifies the functions and operational features of various water transport infrastructure elements.
3. Applies basic design and dimensioning principles to simple hydraulic transport structures.</t>
  </si>
  <si>
    <t>1. Demonstrates openness to engineering approaches related to the environmental and technical aspects of water transport and seeks safe and sustainable solutions.</t>
  </si>
  <si>
    <t>Recognizes the importance of water transport infrastructure in engineering decision-making and is able to apply fundamental design principles responsibly in basic engineering tasks.</t>
  </si>
  <si>
    <t>Az előadások célja, hogy átfogó elméleti ismereteket nyújtsanak a vízi közlekedési infrastruktúra elemeiről, a természetes és mesterséges vízi utak osztályozásáról, geometriájáról, hajózhatósági követelményeiről, valamint a legfontosabb vízi műtárgyak (zsilipek, csatornák, kikötők, fordítómedencék stb.) felépítéséről, működési elveiről és mérnöki szerepéről. Külön figyelmet kapnak a fenntarthatósági, vízgazdálkodási és környezeti szempontok is.</t>
  </si>
  <si>
    <t>A gyakorlatok során a hallgatók esettanulmányokon, térképeken, alaprajzokon és egyszerű méretezési feladatokon keresztül mélyítik el a vízi utak és műtárgyakhoz kapcsolódó elméleti ismereteiket. A foglalkozások célja, hogy fejlesszék a műszaki dokumentáció-olvasási, rendszerezési és problémamegoldó készségeket. A hallgatók csoportmunkában elemeznek meglévő létesítményeket és javaslatokat dolgoznak ki azok fejlesztésére.</t>
  </si>
  <si>
    <t>A laboratóriumi foglalkozások célja, hogy a hallgatók gyakorlati tapasztalatokat szerezzenek vízi műtárgyak fizikai és digitális modelljein, illetve terepi mérésekhez és értékelésekhez használt eszközök használatában. A laborok során sor kerülhet például vízáramlás-vizsgálatra, csatornamodellezésre, hajózhatósági paraméterek becslésére vagy különféle műtárgyak működésének demonstrációjára. A hallgatók mérési adatokat gyűjtenek, értelmeznek, és egyszerű következtetéseket vonnak le.</t>
  </si>
  <si>
    <t>The lectures provide a theoretical foundation in the classification, geometry, and navigability of natural and artificial waterways, as well as the structure and operational principles of key water transport infrastructure such as locks, canals, harbors, and turning basins. Emphasis is placed on sustainability, water management, and environmental considerations within the context of inland navigation systems.</t>
  </si>
  <si>
    <t>During the practice sessions, students deepen their understanding of theoretical knowledge through the analysis of case studies, maps, engineering drawings, and basic design tasks. The exercises develop their ability to interpret technical documentation, organize information, and solve engineering problems. Students work in groups to evaluate existing structures and propose development concepts for water transport facilities.</t>
  </si>
  <si>
    <t>The laboratory sessions aim to provide students with hands-on experience through the use of physical and digital models of hydraulic structures, as well as field measurement tools and evaluation techniques. Activities may include water flow analysis, canal modeling, estimation of navigability parameters, or demonstrations of hydraulic structure operation. Students collect and interpret measurement data and draw basic engineering conclusions.</t>
  </si>
  <si>
    <t>1. zárthelyi dolgozat
2. csoport tanulmány</t>
  </si>
  <si>
    <t>1. midterm test
2. team assignment</t>
  </si>
  <si>
    <t>1. ZH
2. CSF</t>
  </si>
  <si>
    <t>A zárthelyi dolgozat sikeres (min. 50%) teljesítése és a tanulmány beadása, prezentációval.</t>
  </si>
  <si>
    <t>Közlekedésbiztonság A</t>
  </si>
  <si>
    <t>Transport safety A</t>
  </si>
  <si>
    <t>Közlekedési automatika A</t>
  </si>
  <si>
    <t>Transport automation A</t>
  </si>
  <si>
    <t>Vehicle and drive elements 1.</t>
  </si>
  <si>
    <t>Vehicle and drive elements 2.</t>
  </si>
  <si>
    <t>Mechanics 1.</t>
  </si>
  <si>
    <t>Mechanics 3.</t>
  </si>
  <si>
    <t>Engineering drawing 1.</t>
  </si>
  <si>
    <t>Engineering drawing 2.</t>
  </si>
  <si>
    <t>Basics of engineering mechanics</t>
  </si>
  <si>
    <t>Dr. Lovas László</t>
  </si>
  <si>
    <t>lovas.laszlo@kjk.bme.hu</t>
  </si>
  <si>
    <t>Dr. Lovas László, Dr. Török István, Devecz János, Győri Márk</t>
  </si>
  <si>
    <t>A leendő mérnökök megismertetése a járművekben található egyszerű gépelemekkel</t>
  </si>
  <si>
    <t xml:space="preserve">Explaining future engineers the simple machine elements applied in vehicles </t>
  </si>
  <si>
    <t>Járművek ismétlődő szerkezeti elemeinek csoportosítása. Szerkezeti anyagok tulajdonságai. A kifáradás jelensége. Terhelési modellek, teherbírás jellemzők. Csavarkötések, lazító hatásnak kitett előfeszített csavarkötések. Hegesztett szerkezetek és kötések méretezése, kialakításának elvei. Ragasztott kötések alapjai. Alak- és erőzáró tengelykötések, kialakításuk, méretezésük elvei. Rugók fajtái, típusai, acél csavarrugók, rugókarakterisztikák. Tengelykapcsolók típusai. Speciális járműipari kiegyenlítő és erőzáró kapcsolók. Erőzáró kapcsolók kapcsolási folyamata. Különleges tengelykapcsolók. Tribológiai alapok, hidrodinamikai kenéselmélet elvi alapjai. Siklócsapágyak működési elve, felépítése.</t>
  </si>
  <si>
    <t xml:space="preserve">Classification of vehicle structure elements. Structural material properties. Fatigue. Load models, load carrying capacity parameters. Basics of dimensioning. Bolted links, bolted link behavior under pretension. Dimensioning of welded structures and weldings. Principles of welded constructions. Basics of adhesive links. Hub-shaft links with shape closing and force closing. Construction principles, dimensioning. Spring types. Coil springs, stiffness diagrams.  Clutch types. Special clutches in vehicle industry. Power transmission of a friction clutch. Basics of tribology. Principle and construction of journal bearings. </t>
  </si>
  <si>
    <t>Önálló konstrukciós feladatok megoldása és gyakorlása.</t>
  </si>
  <si>
    <t xml:space="preserve">Practice by solving individual machine construction problems. </t>
  </si>
  <si>
    <t>1. Ismeri a járművek és mobil gépek szakterület műveléséhez szükséges általános és specifikus matematikai, természet- és társadalomtudományi elveket, szabályokat, összefüggéseket és eljárásokat. (T9)
2. Ismeri a járművek és mobil gépek szakterület fogalomrendszerét, problémamegoldási módszereit. (T10)
3.  Ismeri a járműtechnikában használatos alapvető tervezési elveket, módszereket, modelleket, minőségbiztosítási rendszereket, előírásokat és szabványokat, a gyártástechnológiai, az irányítástechnikai eljárásokat és a működési folyamatokat. (T15)</t>
  </si>
  <si>
    <t>1. Figyelemmel kíséri a szakterülettel kapcsolatos jogszabályi, technikai, technológiai és adminisztrációs változásokat. (A16)
2. Nyitott a járművek és mobil gépek szakterületén zajló szakmai, technológiai fejlesztés és innováció megismerésére és elfogadására, hiteles közvetítésére. (A17)</t>
  </si>
  <si>
    <t xml:space="preserve">1. Feltárja az alkalmazott technológiák hiányosságait, a folyamatok kockázatait és kezdeményezi az ezeket csökkentő intézkedések megtételét. (O14)
</t>
  </si>
  <si>
    <t>1. Knows the national and international requirements, regulations, and guidelines to ensure that products, services and processes are of good quality and fit for purpose. (T9)
2. Knows the concepts and problem solving methods in the field of vehicles and mobile machines. (T10)
3. Knows the basic design principles, methods, models, quality systems, regulations and standards used in automotive engineering, manufacturing technology, control procedures and operational processes. (T15)</t>
  </si>
  <si>
    <t>1. Monitors legislative, technical, technological and administrative changes in the field. (A16)
2. Open to learn about, adopt and authentically communicate professional, technological development and innovation in the field of vehicles and mobile machines. (A17)</t>
  </si>
  <si>
    <t xml:space="preserve">1. Identifies the shortcomings of the technologies used, the risks of the processes and initiates measures to reduce them. (O14)
</t>
  </si>
  <si>
    <t>Előadás diasorok, előadás és gyakorlat videók, írásos jegyzet, példatár</t>
  </si>
  <si>
    <t>Presentation slides, presentation and practice videos, lecture notes, exercise book</t>
  </si>
  <si>
    <t>Jeles 80-100%
Jó 68-79%
Közepes 54-67%
Elégséges 40-53%
Elégtelen 0-39%</t>
  </si>
  <si>
    <t>Excellent 80-100%
Good 68-79%
Satisfactory 54-67%
Pass 40-53%
Fail 0-39%</t>
  </si>
  <si>
    <t xml:space="preserve">1. Képes a más mérnökök által készített műszaki rajzok, dokumentáció olvasására, értelmezésére (K13)
2. Képes a műszaki rajz, műszaki dokumentáció alapján a termék elkészítésére, javítására, a termék modellezésére vagy működtetésére. (K14)
3. Műszaki terveket és rajzokat készít speciális szoftver használatával. (K18,S1)
4. Képes értelmezni és jellemezni a járművek és mobil gépek szerkezeti egységeinek, elemeinek felépítését, működését, az alkalmazott rendszerelemek kialakítását és kapcsolatát. (K22)
5. Képes alkalmazni a járműrendszerek, illetve a mobil géprendszerek üzemeltetéséhez kapcsolódó műszaki előírásokat, a gépek, gépészeti berendezések beállításának, üzemeltetésének elveit és gazdaságossági összefüggéseit. (K23)
6. Képes rutin szakmai problémák azonosítására, azok megoldásához szükséges elvi és gyakorlati háttér feltárására, megfogalmazására és (standard műveletek gyakorlati alkalmazásával) megoldására. (K26)
7. Képes a megszerzett informatikai ismereteket a járművek és mobil gépek szakterületén adódó feladatok megoldásában alkalmazni. (K29)
8. Számítógéppel támogatott tervezőszoftvert használ. (K45)
</t>
  </si>
  <si>
    <t>1. Able to read and interpret technical drawings and documentation prepared by other engineers (K13)
2. Able to build, repair, model, or operate a product from a technical drawing or technical documentation. (K14)
3. Creates technical plans and drawings using special software. (K18,S1)
4. Able to interpret and characterise the construction and operation of the structural units and components of vehicles and mobile machines, the design and interconnection of the system components used (K22)
5. Able to apply the technical specifications related to the operation of vehicle systems and mobile machines, the principles and economic context of the adjustment and operation of machines and mechanical equipment. (K23)
6. Able to identify, formulate and solve routine technical problems (K26)
7. Able to apply the acquired IT knowledge to the solution of tasks in the field of vehicles and mobile machines (K29)
8. Uses computer-aided design software. (K45)</t>
  </si>
  <si>
    <t xml:space="preserve">Összevont pótzárthelyi a zárthelyik együttes anyagából. </t>
  </si>
  <si>
    <t>Combined retake test from the topics of all the midterm tests.</t>
  </si>
  <si>
    <t>Dr. Lovas László, Dr. Török István, Devecz János</t>
  </si>
  <si>
    <t>A leendő mérnökök megismertetése a járművekben található bonyolult gépelemekkel</t>
  </si>
  <si>
    <t xml:space="preserve">Explaining future engineers the complex machine elements applied in vehicles </t>
  </si>
  <si>
    <t xml:space="preserve">Járművek ismétlődő szerkezeti elemeinek csoportosítása. 
Gördülő ágyazások. Gördülőcsapágy típusok. Csapágyazások kialakításának szempontjai, csapágyak kiválasztása, beépítése. 
Fogaskerék hajtópárok típusai, fő jellemzői és paraméterei. Az evolvens fogazat alaptulajdonságai és jellemzői: fogazási rendszerek. Hengeres fogaskerekek. Erőhatások és nyomatékok. Fogazatok tönkremeneteli módjai, a fogaskerekek méretezésének alapelvei. 
Vonóelemes hajtások működésének fizikai alapjai, paraméterei, erőhatások, nyomatékok. Ékszíj-, fogazott szíj- és lánchajtások. </t>
  </si>
  <si>
    <t>Classification of vehicle structure elements. 
Rolling bearing. Types of rolling bearing. Bearing design considerations, bearing selection and installation. 
Types of gear drive pairs, main characteristics and parameters. Basic properties and characteristics of involute gearing: gearing systems. Cylindrical gears. Power and torque characteristics. Gear failure modes, principles of gear sizing. 
Physical principles of operation of belt drives, parameters, forces, torques. V-belt, toothed belt and chain drives.</t>
  </si>
  <si>
    <t>Egyetlen pótzárthelyi azoknak, akik a rendeset nem írták meg.</t>
  </si>
  <si>
    <t>One retake test for those who did not make the test.</t>
  </si>
  <si>
    <t>beda.peter@kjk.bme.hu</t>
  </si>
  <si>
    <t>Dr. Béda Péter</t>
  </si>
  <si>
    <t>Dr. Béda Péter, Dr. Forberger Árpád, Horváth Ádám, Görögh Tamás</t>
  </si>
  <si>
    <t xml:space="preserve">A tantárgy célja az aktuális szakterületen használt kinematikai és kinetikai ismeretek átadása. </t>
  </si>
  <si>
    <t>The aim of the course is to impart kinematic and kinetic knowledge used in the current field.</t>
  </si>
  <si>
    <t xml:space="preserve">Az anyagi pont kinematikája: alapfogalmak, mozgástörvény, pálya, szabadságfok, sebesség, gyorsulás, hodográf, foronómiai görbék. A merev test kinematikája: a sebesség- és gyorsulásállapot fogalma, a merev test elemi és véges mozgásai.  A merev test síkmozgása: a sebességpólus, a gyorsuláspólus. A merev test gördülő mozgása. Mozgásjellemzők meghatározása egymáshoz képest mozgó koordinátarendszerekben, Az anyagi pont dinamikája: Newton axiómái; az inerciarendszer fogalma. A mozgástörvény előállítása a mozgásegyenletből. Az anyagi pont impulzusa és perdülete. Az impulzus-és perdülettétel. A dinamika alaptétele (anyagi pont esetén).  Az anyagi pont mozgási energiája. Teljesítmény-tétel, munkatétel. Konzervatív erőtér, potenciál. Az anyagi pont kényszermozgása, kényszer-erők. Látszólagos erők az inerciarendszerhez képest mozgó koordinátarendszerben.  Az anyagi pontrendszer dinamikája: A  pontrendszer fogalma, tömegközéppontja, impulzusa, perdülete, kinetikai energiája. A merev test dinamikája: Impulzus, perdület, mozgási energia. A tehetetlenségi nyomaték. A merev test kinetikai vektorrendszere és a dinamika alaptörvénye. Teljesítmény-tétel és munkatétel. Síkmozgást végző merev test dinamikája. Térbeli mozgást végző merev test dinamikája. </t>
  </si>
  <si>
    <t>Kinematics of a Material Point: Basic concepts, equation of motion, trajectory, degrees of freedom, velocity, acceleration, hodograph.
Kinematics of a Rigid Body:The concept of velocity and acceleration states, elementary and finite motions of a rigid body.
Planar Motion of a Rigid Body: Velocity pole, acceleration pole. Rolling motion of a rigid body. Determining motion characteristics in coordinate systems moving relative to each other.
Dynamics of a Material Point: Newton's axioms; the concept of an inertial frame. Deriving the law of motion from the equation of motion. Momentum and angular momentum of a material point. Theorems of momentum and angular momentum. Fundamental theorem of dynamics (for a material point). Kinetic energy of a material point. Power theorem, work-energy theorem. Conservative force field, potential. Constrained motion of a material point, constraint forces. Apparent forces in coordinate systems moving relative to an inertial frame.
Dynamics of a System of Material Points: The concept of a system of points, center of mass, momentum, angular momentum, kinetic energy.
Dynamics of a Rigid Body: Momentum, angular momentum, kinetic energy. Moment of inertia. Kinematic vector system of a rigid body and the fundamental law of dynamics. Power theorem and work-energy theorem. Dynamics of a rigid body in planar motion. Dynamics of a rigid body in spatial motion.</t>
  </si>
  <si>
    <t>Vezetett és egyéni feladat megoldás</t>
  </si>
  <si>
    <t>Solving practical problems related to the theory presented in the lecture.</t>
  </si>
  <si>
    <t>1. Comply with  standards in their chosen field of work, and are able to self-monitor and correct errors independently, while listening to the professional opinions of others</t>
  </si>
  <si>
    <t>1. Ismeri a járművek és mobil gépek szakterület műveléséhez szükséges mechanikai elveket, szabályokat, összefüggéseket és eljárásokat. (T9,T10)</t>
  </si>
  <si>
    <t>1. az ismeretek megszerzésében törekszik a teljeskörűségre, együttműködik az oktatóval és hallgató társaival, empatikus és toleráns a munkatársi csapata tagjai irányában (A2,A4,A7,A8,A15)
2. fogékony és kezdeményező a rá bízott feladatok elvégzésében, önkritikus a rá bízott feladatok tekintetében (A5,A11,A12,A13,A14)</t>
  </si>
  <si>
    <t>1. Betartja és betartatja a választott szakmaterületén az elvárásokat, mások szakmai véleményét megismerve képes az önellenőrzésre és a hibák önálló kijavítására</t>
  </si>
  <si>
    <t>1. Knows the mechanical principles, rules, relationships and procedures necessary for the field of vehicles and mobile machines. (T9,T10)</t>
  </si>
  <si>
    <t>1. Képes a járművek és mobil gépek szakterület műveléséhez szükséges mechanikai elveket, szabályokat, összefüggéseket és eljárásokat alkalmazni mérnöki projektjeiben. (K19,K21)</t>
  </si>
  <si>
    <t>1. the student is able to apply the mechanical principles, rules, relationships and procedures necessary for the field of vehicles and mobile machines in engineering projects. (K19,K21)</t>
  </si>
  <si>
    <t>1. strives for completeness in the acquisition of knowledge, cooperates with the instructor and fellow students, is empathetic and tolerant towards members of his/her team. (A2,A4,A7,A8,A15)
2. is receptive and proactive in the performance of the tasks assigned to him/her, self-critical of the tasks assigned to him/her (A5,A11,A12,A13,A14)</t>
  </si>
  <si>
    <t>1. zárthelyi dolgozat</t>
  </si>
  <si>
    <t>1. t1,k1</t>
  </si>
  <si>
    <t>1. t1,k1,a1,a2,o1</t>
  </si>
  <si>
    <t>The aim of the course is to impart the basic knowledge of analytical mechanics used in the current field.</t>
  </si>
  <si>
    <t>Mechanikai rendszerek, kényszerek, szabadságfok, a teljesítmény tétel alkalmazása. Általános koordináták, másodfajú Lagrange egyenlet. A másodfajú Lagrange egyenlet alkalmazása példákon. Általános erők speciális esetben (potenciálos, disszipatív, giroszkopikus, gerjesztő) Egyensúlyi helyzet, az egyensúlyi helyzet létezésének feltételei, stabilitás. Kis mozgások stabil egyensúlyi helyzet körül.
Egy szabadságfokú lengőrendszerek. Több szabadságfokú lengőrendszerek</t>
  </si>
  <si>
    <t>Mechanical systems, constraints, degrees of freedom, application of the power theorem (or energy balance). General coordinates, Lagrange equation of the second kind. Application of Lagrange equation of the second kind on examples. General forces in special cases (potential, dissipative, gyroscopic, excitatory) Equilibrium position, conditions for the existence of the equilibrium position, stability. Small displacements around a stable equilibrium position.
Oscillating systems with one degree of freedom. Oscillating systems with several degrees of freedom</t>
  </si>
  <si>
    <t>a MATLAB használata a feladatmegoldásokban</t>
  </si>
  <si>
    <t>The use of MATLAB in problem solving</t>
  </si>
  <si>
    <t xml:space="preserve">A tantárgy célja az aktuális szakterületen használt alapvető analítikus mechanika ismeretek átadása. </t>
  </si>
  <si>
    <t>1. Ismeri a járművek és mobil gépek szakterület műveléséhez szükséges analítikus mechanikai elveket, szabályokat, összefüggéseket és eljárásokat. (T9,T10)</t>
  </si>
  <si>
    <t>1. Knows the principles, rules, relationships and procedures of analytical mechanics necessary for the field of vehicles and mobile machines. (T9,T10)</t>
  </si>
  <si>
    <t>1. the student is able to apply the  principles, rules, relationships and procedures of analytical mechanics, necessary for the field of vehicles and mobile machines in engineering projects. (K19,K21)</t>
  </si>
  <si>
    <t>1. Képes a járművek és mobil gépek szakterület műveléséhez szükséges analítikus mechanikai elveket, szabályokat, összefüggéseket és eljárásokat alkalmazni mérnöki projektjeiben. (K19,K21,S1)</t>
  </si>
  <si>
    <t>successful completion of the midterm test (min. 50%)</t>
  </si>
  <si>
    <t>Dr. Lovas László, Dr. Török István, Győri Márk</t>
  </si>
  <si>
    <t>A leendő mérnökök felkészítése a grafikus műszaki kommunikáció alapvető technikáira</t>
  </si>
  <si>
    <t>Preparing future engineers in the basics of graphical communication in engineering</t>
  </si>
  <si>
    <t xml:space="preserve">Térelemek, térmértani alaptételek. Pont, egyes, sík definíciója és tulajdonságai. Síkok és egyenesek áthatása. Görbe felületű testek és egyenesek áthatása. Síklapú testek áthatása, kiterítése.
Ábrázolási módszerek alapjai: perspektíva, axonometria, vetületek.
Alkatrészek rajzainak készítése. A rajzkészítés algoritmusa. Rajzolási alapismeretek: vetületek fajtái, metszetek fajtái, szelvények fajtái. Méretmegadás, mérethálózat, szöveges utasítások. Furatok, lejtés, kúposság megadása. Rajz és gyártás kapcsolata. Jelképes ábrázolások: csavarmenetek, fogazatok, bordázat. </t>
  </si>
  <si>
    <t xml:space="preserve">Elements of space geometry, basic theorems. Definition and properties of point, line and plane. Intersection of lines and planes. Intersection of curved shaped solids and lines.  Intersection and projection of plane-shaped bodies.
Basics of representation methods: perspective, axonometry, projections.
Part drawings. Algorithm of drawing. Basics of technical drawing: types of projections and sections. Dimensioning, dimension system, text instructions. Indication of holes, slope, and conicity.  Relationship between drawing and production. Simplified representations: threads, gears, splines. </t>
  </si>
  <si>
    <t xml:space="preserve">Ábrázoló geometria alapfogalmak, alapszerkesztések. Axonometrikus és vetületi ábrázolás. Géprajzi ábrázolás: nézetek, metszetek, kitörések, szelvények, jelképes ábrázolás. Gépalkatrészek méretmegadása.
CAD alkalmazása, a 3D modellezés sajátosságai. testmodell építése, 2D alkatrész rajz generálása és készítése. </t>
  </si>
  <si>
    <t xml:space="preserve">Basic notions of descriptive geometry, basic constructions. Axonometric and projection views. Technical representation: projections, cutouts, sections, simplified representation. Dimensioning of parts. 
CAD software use, particularities of the 3D modeling. Building 3D models, generating and completing 2D drawings. </t>
  </si>
  <si>
    <t>1. Ismeri a nemzeti és nemzetközi követelményeket, előírásokat és iránymutatásokat annak biztosítása érdekében, hogy a termékek, szolgáltatások és eljárások jó minőségűek legyenek és megfeleljenek a célnak. (T2)
2. Ismeri a járművek és mobil gépek szakterület fogalomrendszerét, problémamegoldási módszereit. (T10)
3. Ismeri a számítógépes kommunikációt, a szakterület fontosabb alkalmazói szoftvereit. (T17)</t>
  </si>
  <si>
    <t>1. Knows the national and international requirements, regulations, and guidelines to ensure that products, services and processes are of good quality and fit for purpose. (T2)
2. Knows the concepts and problem solving methods in the field of vehicles and mobile machines. (T10)
3. Knows the computer communication and the main software applications in the field. (T17)</t>
  </si>
  <si>
    <t>Előadás diasorok, előadás és gyakorlat videók, írásos jegyzet</t>
  </si>
  <si>
    <t>Presentation slides, presentation and practice videos, lecture notes</t>
  </si>
  <si>
    <t>A félév során megírt két zárthelyi és a házi feladatok értékelése pontozással történik, melyek összege eredményezi a félévi pontszámot; a félévközi jegy a félévi pontszám alapján kerül meghatározásra.
A félévközi jegy megszerzésének feltételei:
- a gyakorlati órák 70%-án való részvétel;
- a zh-k összpontszám-értékének 40%-ának megszerzése;
- a zárthelyik és házi feladatok pontszámának átlaga elérje a szerezhető összpontszám 40%-át.</t>
  </si>
  <si>
    <t>The two tests and the homeworks written during the semester are evaluated by a point system, the sum of which results in the semester mark; the semester mark is determined on the basis of the semester points.
The conditions for obtaining a semester mark are:
- attendance of 70% of the practice classes;
- 40% of the sum of test points;
- the sum of the homework and test points reaches 40% of the total.</t>
  </si>
  <si>
    <t>Jeles 84-100%
Jó 72-83%
Közepes 62-71%
Elégséges 50-61%
Elégtelen 0-49%</t>
  </si>
  <si>
    <t>Excellent 84-100%
Good 72-83%
Satisfactory 62-71%
Pass 50-61%
Fail 0-49%</t>
  </si>
  <si>
    <t>1. Able to read and interpret technical drawings and documentation prepared by other engineers (K13)
2. Able to build, repair, model, or operate a product from a technical drawing or technical documentation. (K14,K26)
3. Creates technical plans and drawings using special software. (K18)
4. Uses computer-aided design software. (K45)</t>
  </si>
  <si>
    <t>1. az ismeretek megszerzésében törekszik a teljeskörűségre, együttműködik az oktatóval és hallgató társaival, empatikus és toleráns a munkatársi csapata tagjai irányában (A15)
2. fogékony és kezdeményező a rá bízott feladatok elvégzésében, önkritikus a rá bízott feladatok tekintetében (A11,A12,A13,A14)</t>
  </si>
  <si>
    <t>1. strives for completeness in the acquisition of knowledge, cooperates with the instructor and fellow students, is empathetic and tolerant towards members of his/her team (A15)
2. is receptive and proactive in the performance of the tasks assigned to him/her, self-critical of the tasks assigned to him/her (A11,A12,A13,A14)</t>
  </si>
  <si>
    <t>1. betartja és betartatja a választott szakmaterületén a környezeti és társadalmi elvárásokat, mások szakmai véleményét megismerve képes az önellenőrzésre és a hibák önálló kijavítására
2. felelősen dönt a választott szakmaterületén a menedzseri feladatok megoldásában, a feltárt kihívások megoldására önálló javaslatokat fogalmaz meg (O5)</t>
  </si>
  <si>
    <t>1. comply with and enforce environmental and social standards in their chosen field of work, and are able to self-monitor and correct errors independently, while listening to the professional opinions of others
2. makes responsible decisions in solving managerial tasks in his/her chosen field of activity, formulating independent proposals to solve the challenges identified (O5)</t>
  </si>
  <si>
    <t>Dr. Ficzere Péter</t>
  </si>
  <si>
    <t>ficzere.peter@kjk.bme.hu</t>
  </si>
  <si>
    <t>Dr. Lovas László, Dr. Ficzere Péter, Dr. Török István, Győri Márk</t>
  </si>
  <si>
    <t>Csoportos járműelemek műszaki ábrázolás-technikájának gyakorlása vezetett gyakorlatokon</t>
  </si>
  <si>
    <t xml:space="preserve">Guided exercise solving in the field of part assembly technical drawing. </t>
  </si>
  <si>
    <t>4,5,7,8,9</t>
  </si>
  <si>
    <t>Előadás diasorok; előadás videók, gyakorlat videók;
Lovas L. szerk.: Műszaki ábrázolás I. elektronikus jegyzet, Typotex Kiadó;
Frischherz, Dax, Gundelfinger, Häffner, Itschner, Kotsch, Staniczek: Fémtechnológiai táblázatok. B+V Lap- és Könyvkiadó Kft. 1997;
Bándy A.: Műszaki ábrázolás (Táblázatok). Egyetemi jegyzet, 71080, Műegyetemi Kiadó (ajánlott irodalom);
Bándy A.: Miből készül? Hogyan készül? elektronikus jegyzet. (ajánlott irodalom)</t>
  </si>
  <si>
    <t>Lecture slides; lecture videos, practice videos;
Lovas L. szerk.: Műszaki ábrázolás I. online texbook, Typotex Kiadó;
Frischherz, Dax, Gundelfinger, Häffner, Itschner, Kotsch, Staniczek: Fémtechnológiai táblázatok. B+V Lap- és Könyvkiadó Kft. 1997;
Bándy A.: Műszaki ábrázolás (Táblázatok). Egyetemi jegyzet, 71080, Műegyetemi Kiadó (recommended literature);
Bándy A.: Miből készül? Hogyan készül? elektronikus jegyzet. (recommended literature)</t>
  </si>
  <si>
    <t>A Mérnöki rajz 1. tárgyban megkezdett ábrázolástechnikai ismeretek oktatásának és begyakorlásának folytatása. Tipizált alkatrészek rajzolása, elemtárak használata, alaksajátosságokon alapuló tervezés megismerése. Szabványosítási rendszerek megismerése, szabványok alkalmazásának gyakorlása.</t>
  </si>
  <si>
    <t xml:space="preserve">Continuation of what has been started in Engineering drawing 1. Modelling assemblies of multiple parts. Drawing of typical parts, use of part libraries, parametrized modelling. Basics of standardization, use of standards. </t>
  </si>
  <si>
    <t>Több alkatrészből álló egységek modellezése. Összeállítási rajzok struktúrája, jellemzői. Csavarkötések, csavarbiztosítások rajzai. Tengely-agy kötések rajza. Hegesztések jelölése, hegesztett szerkezetek rajza. Különböző fajtájú rugók ábrázolása. Járműipari szegecskötések ábrázolása. Számítógépes modellezés elméleti alapjai. Rajzelemzés, rajzértelmezés. Kirészletezés. Termékdokumentáció szerepe, fajtái. Műszaki ábrázolás integrált vállalati adatkezelő rendszerekben. A számítógéppel segített tervezés és dokumentációkészítés (CAD)</t>
  </si>
  <si>
    <t xml:space="preserve">Modelling assemblies of multiple parts. Structure and characteristics of assembly drawings. Bolted link drawings and bolt fixation. Shaft-hub assembly drawings. Symbols of welding,  welded structure drawings. Spring drawings of various type. Riveted assembly drawings. Basics of CAD theory. Drawing analysis, understanding of drawing. Detail drawings. Role and types of product documentation. Technical drawing in integrated corporate data handling softwares. Application of computer assisted drawing and documentation making. Drawing of typical parts, use of part libraries, parametrized modelling. Basics of standardization, use of standards. </t>
  </si>
  <si>
    <t>Számítógéppel segített tervezés és dokumentációkészítés (CAD)</t>
  </si>
  <si>
    <t>Application of computer assisted drawing and documentation making</t>
  </si>
  <si>
    <t>az előadókkal és a gyakorlatvezetőkkel egyeztetett időpontban és formában</t>
  </si>
  <si>
    <t>at a time and in a form agreed with the lecturers and instructors</t>
  </si>
  <si>
    <t xml:space="preserve">A tantárgy célja az aktuális szakterületen használt alapvető mechanikai ismeretek átadása. </t>
  </si>
  <si>
    <t>The aim of the course is to explain basic mechanical knowledge used in the current field.</t>
  </si>
  <si>
    <t>Alapfogalmak és elvek
Merev test, erő, erőrendszer
 Szabadságfok, kényszerek, lehetséges elmozdulások
 A d’Alembert-Lagrange-féle elv – az egyensúly és a mozgás analitikus megközelítése
Statika
 Erőrendszerek – redukció, osztályozás, egyensúlyi feltételek
 Megtámasztások és statikai alapegyenletek
 Egyszerű szerkezetek statikai vizsgálata
 Statikailag határozott és határozatlan rudak
 Súrlódás – Coulomb-féle törvény
 Igénybevételek 
Szilárdságtan
 Feszültség és alakváltozás fogalma, állapotok
 Húzott/nyomott rudak méretezése 
 Hajlított rudak, kihajlás
 Csavarás – kör keresztmetszetű rudak vizsgálata
 Méretezés 
Kinematika és dinamika
 Kinematika: mozgások osztályozása, pályák, sebességek
 A dinamika alapegyenlete – Newton II. törvénye és általánosítása
 Merev test síkmozgása – forgás és transzláció kombinációja
Rezgéstan elemei</t>
  </si>
  <si>
    <t xml:space="preserve">Basic Concepts and Principles
- Rigid body, force, system of forces  
- Degrees of freedom, constraints, possible displacements  
- The d’Alembert–Lagrange principle – an analytical approach to equilibrium and motion
Statics
- Systems of forces – reduction, classification, conditions for equilibrium  
- Constraints and fundamental equations of statics  
- Static analysis of simple structures  
- Statistically determinate and indeterminate beams  
- Friction – Coulomb's law  
- Internal forces and load effects
Strength of Materials  
- Concepts and states of stress and strain  
- Design of axially loaded members (tension/compression)  
- Bending of beams, buckling (stability of members)  
- Torsion – analysis of circular cross-section shafts  
- Design considerations and criteria
Kinematics and Dynamics 
- Kinematics: classification of motions, trajectories, velocities  
- Fundamental equation of dynamics – Newton’s second law and its generalization  
- Planar motion of rigid bodies – combination of translation and rotation
Elements of Vibration Theory </t>
  </si>
  <si>
    <t>1. ismeri a gépészeti ábrázolástechnika szabály- és szimbólumrendszerét. (T2,T10,T17)</t>
  </si>
  <si>
    <t>1. munkája során törekszik a precíz, esztétikus, egyértelmű és áttekinthető vizuális kommunikációra. (A11,A12,A13,A14,A15)</t>
  </si>
  <si>
    <t>1. önállóan képes szerkezetek rajzdokumentációjának elkészítésére; A hallgató tisztában van munkája jelentőségével és a rajzi hibák következményeivel. (O5)</t>
  </si>
  <si>
    <t>1. Képes a más mérnökök által készített műszaki rajzok, dokumentáció olvasására, értelmezésére (K13)
2. Képes a műszaki rajz, műszaki dokumentáció alapján a termék elkészítésére, javítására, a termék modellezésére vagy működtetésére. (K14,K26)
3. Műszaki terveket és rajzokat készít speciális szoftver használatával. (K18,S1)
4. Számítógéppel támogatott tervezőszoftvert használ. (K45)</t>
  </si>
  <si>
    <t>1. képes több alkatrészből álló egységek összeállítási rajzainak, rajzdokumentációinak elkészítésére, mások számára is egyértelmű módon; képes mások által készített komplex rajzdokumentációk megfelelő értelmezésére, olvasására. (K13,K14,K18,K26,K45,S1)</t>
  </si>
  <si>
    <t xml:space="preserve">1. knows and understands the mutual position of space elements, knows the rules and symbols of engineering drawings. (T2,T10,T17)
</t>
  </si>
  <si>
    <t>1. is able to visualize solid objects from two-dimensional drawings with depth perception and represents solid objects in two dimensions. (K13,K14,K18,K26,K45,S1)</t>
  </si>
  <si>
    <t>1. aims to create exact, aesthetic and obvious drawings. (A11,A12,A13,A14,A15)</t>
  </si>
  <si>
    <t>1. is able to create technical drawing documentation; is aware of the significance of his work and the consequences of mistakes. (O5)</t>
  </si>
  <si>
    <t>1. az ismeretek megszerzésében törekszik a teljeskörűségre, együttműködik az oktatóval és hallgató társaival, empatikus és toleráns a munkatársi csapata tagjai irányában
2. fogékony és kezdeményező a rá bízott feladatok elvégzésében, önkritikus a rá bízott feladatok tekintetében (K,L:A4)</t>
  </si>
  <si>
    <t>1. strives for completeness in the acquisition of knowledge, cooperates with the instructor and fellow students, is empathetic and tolerant towards members of his/her team
2. is receptive and proactive in the performance of the tasks assigned to him/her, self-critical of the tasks assigned to him/her (K,L:A4)</t>
  </si>
  <si>
    <t>Dr. Török István, Győri Márk</t>
  </si>
  <si>
    <t>Számítógéppel segített példamegoldás a gyakorlati anyag alapján. Helyszínrajz készítés módszerei digitális adatbázis felhasználásával, különböző szoftver környezetekben. Mozgó gépek helyszükséglete.</t>
  </si>
  <si>
    <t>Computer-assisted examples based on the practice material. Map creation methods based on digital database in different software environments. Space requirements of moving machines.</t>
  </si>
  <si>
    <t>1. Különböző összetett feladatokhoz IKT-rendszereket választ ki és használ úgy, hogy azok sokféle igényt elégítsenek ki. (T8)
2. IKT-erőforrásokat választ ki és használ a kapcsolódó feladatok megoldásához. (T9)
3. Alkalmazkodik az új technológiához; érti a rendszerek működését. (T10)
4. Használja a rendelkezésre álló, az üzleti vagy szervezeti döntéshozatal támogatására szolgáló IKT-rendszereket. (T12)</t>
  </si>
  <si>
    <t>1. Elfogadja a felelősséget és az elszámoltathatóságot saját, illetve a másokra átruházott szakmai döntésekért és fellépésekért. (A2)
2. Többféle lehetőség közül választ. (A4)
3. Elvégzi a szükséges kiigazításokat, szakmai fejlődési lehetőségeket keresve a saját elméleti és gyakorlati ismereteiben megmutatkozó hiányosságok megszüntetésére. (A12)
4. Élénk érdeklődést mutat az újdonság iránt, nyitott a tapasztalat iránt, érdekes témákat és területeket talál, aktívan felfedez új területeket. (A20)</t>
  </si>
  <si>
    <t>1. Proaktívan megteszi az első lépést anélkül, hogy megvárná, mások mit mondanak vagy tesznek. (O1)
2. Érdeklődésétől vagy maga a munka által okozott örömtől ösztönözve külső nyomás hiányában is erőfeszítéseket tesz.  (O4)
3. Digitális eszközöket és technológiákat használ együttműködési folyamatokhoz, valamint az erőforrások és az ismeretek társépítéséhez és közös létrehozásához. (O16)</t>
  </si>
  <si>
    <t>1. Selects and uses ICT systems for different complex tasks to meet a wide range of needs. (T8)
2. Selects and uses ICT resources to solve related tasks. (T9)
3. Adapts to new technology; understands how systems work. (T10)
4. Uses available ICT systems to support business or organisational decision-making. (T12)</t>
  </si>
  <si>
    <t>1. Accepts responsibility and accountability for own professional decisions and actions and those delegated to others. (A2)
2. Chooses from a range of options. (A4)
3. Makes the necessary adjustments, seeking professional development opportunities to fill gaps in own theoretical and practical knowledge. (A12)
4. Has a keen interest in novelty, is open to experience, finds topics and areas of interest, and actively explores new areas. (A20)</t>
  </si>
  <si>
    <t>1. Proactively takes the first step without waiting to see what others say or do. (O1)
2. Driven by interest or by the pleasure of the work itself, makes an effort even in the absence of external pressure.  (O4)
3. Uses digital tools and technologies for collaborative processes and the co-construction and co-creation of resources and knowledge. (O16)</t>
  </si>
  <si>
    <t>Előadás diasorok, írásos jegyzet</t>
  </si>
  <si>
    <t>Presentation slides, lecture notes</t>
  </si>
  <si>
    <t>1. 40%
2. 60%</t>
  </si>
  <si>
    <t xml:space="preserve">Ábrázolási módszerek alapjai: perspektíva, axonometria, vetületek. Alkatrészek rajzainak készítése. A rajzkészítés algoritmusa. Rajzolási alapismeretek: vetületek fajtái, metszetek fajtái, szelvények fajtái. Méretmegadás, mérethálózat, szöveges utasítások. Rajz és gyártás kapcsolata. Jelképes ábrázolások. </t>
  </si>
  <si>
    <t xml:space="preserve">Basics of representation methods: perspective, axonometry, projections. Part drawings. Algorithm of drawing. Basics of technical drawing: types of projections and sections. Dimensioning, dimension system, text instructions.  Relationship between drawing and production. Simplified representations. </t>
  </si>
  <si>
    <t>1. Ismeri a  szakterület műveléséhez szükséges alapvető mechanikai elveket, összefüggéseket és eljárásokat. (K,L:T2,T3,T4,T7;K:T10)</t>
  </si>
  <si>
    <t>1. Képes a  szakterület műveléséhez szükséges alapvető mechanikai összefüggéseket alkalmazni mérnöki projektjeiben. (K,L:K10,K13,K17,K18;K:K28,K37;L:K31,K40)</t>
  </si>
  <si>
    <t>1. Betartja és betartatja a választott szakmaterületén az elvárásokat, mások szakmai véleményét megismerve képes az önellenőrzésre és a hibák önálló kijavítására (K,L:O3,O4)</t>
  </si>
  <si>
    <t>He/She knows the basic mechanical principles, relationships and procedures necessary for practicing the field. (K,L:T2,T3,T4,T7;K:T10)</t>
  </si>
  <si>
    <t>He/She is able to apply the basic mechanical relationships necessary for the field of expertise in his/her engineering projects. (K,L:K10,K13,K17,K18;K:K28,K37;L:K31,K40)</t>
  </si>
  <si>
    <t>1. Comply with  standards in their chosen field of work, and are able to self-monitor and correct errors independently, while listening to the professional opinions of others (K,L:O3,O4)</t>
  </si>
  <si>
    <t>1.  Szisztematikus információgyűjtési, -elemzési és -összegzési folyamatokat alkalmaz a jelenlegi gyakorlat értékelésére és a gyakorlattal kapcsolatos új értelmezések kialakítására. (K4)
2. Egyszerű digitális eszközöket és technológiákat használ a másokkal való kommunikációhoz, interakcióhoz és együttműködéshez. (K12)
3. Képes a más mérnökök által készített műszaki rajzok, dokumentáció olvasására, értelmezésére. (K13)
4. Műszaki terveket és rajzokat készít speciális szoftver használatával. (K18,S1)
5. A mindennapi munka során használni tudja a térinformatikai technológiákat, amelyek magukban foglalják a GPS-t (globális helymeghatározó rendszerek), a GIS-t (földrajzi információs rendszerek) és az RS-t (távoli érzékelés). (K22)
6. Adatfeldolgozási módszereket alkalmaz. //digitális kompetencia (K28)
7. Biztosítja a személyes adatok és a magánélet védelmét. //digitális kompetencia (K30)
8. Digitális technológiák használatával kommunikál. //digitális kompetencia (K31)
9. Számítógéppel támogatott tervezőszoftvert használ. //digitális kompetencia (K37)</t>
  </si>
  <si>
    <t>1.  Uses systematic information gathering, analysis and summarisation processes to assess current practice and develops new interpretations of practice. (K4)
2. Uses simple digital tools and technologies to communicate, interact and collaborate with others. (K12)
3. Able to read and interpret technical drawings and documentation prepared by other engineers. (K13)
4. Creates technical plans and drawings using special software. (K18,S1)
5. Can use geographic information technologies in everyday work, including GPS (global positioning systems), GIS (geographic information systems) and RS (remote sensing). (K22)
6. Applies data processing methods. //digital competence (K28)
7. Ensures the protection of personal data and privacy. //digital competence (K30)
8. Communicates using digital technologies. //digital competence (K31)
9. Uses computer-aided design software. //digital competence (K37)</t>
  </si>
  <si>
    <t>Quality management</t>
  </si>
  <si>
    <t>Dr. Török Árpád</t>
  </si>
  <si>
    <t>torok.arpad@kjk.bme.hu</t>
  </si>
  <si>
    <t>A tantárgy célja, hogy bemutassa a hallgatóknak a minőségügyi rendszerek jelentőségét és alkalmazhatóságát a közlekedés különböző szektoraiban és járműiparban. Emellett a tárgy az alapvető minőségügyi eljárások alkalamzási módszereibe is bevezeti a hallgatókat.</t>
  </si>
  <si>
    <t>The aim of the lecture is to introduce students to the importance and applicability of quality management systems in different sectors of transport and the automotive industry. It also introduces students to the application of basic quality procedures.</t>
  </si>
  <si>
    <t>A „Minőségügy” tantárgy témakörei: a minőségügy tárgya, jelentősége, fontossága; a minőségügyi rendszerek fejlődése és sajátosságaik a nagy gazdasági régiókban; szabványokon alapuló minőségirányítási rendszerek és szerepük; minőségi (üzleti kiválóság) díjak és szerepük; a minőségügy jogi keretei, a minőségügy szabályozói; tanúsítás, auditálás; a minőségügy gazdasági vonatkozásai; a „jobb minőséget olcsóbban” filozófia megvalósítása; a minőséggel kapcsolatos fogalmak, a megfelelőség, megfelelőségbiztosítás, a minőségi jellemzőkkel szembeni elvárások, a minőségi szintek, a minőség létrehozása és alakításának fő fázisai, a minőség forrásai, a minőség ellenőrzése, a létrehozás szervezeti keretei; ISO 9000-es szabványcsalád, ágazati minőségirányítási szabványok, a QS 9000-es és az ISO TS16949-es szabványok, környezetirányítási rendszer, integrált minőségirányítási rendszerek, folyamatintegrált minőségirányítási rendszer, minőségi díjak, TQM; önellenőrzés, team-kultúra, projekt-kultúra, projekt menedzsment, folyamatos javítás, PDCA elv, probléma megoldás és technikái.</t>
  </si>
  <si>
    <t>Topics of “Quality management in vehicle technique”: the significance and importance of quality management; the development of quality systems and their characteristics in major economic regions; standards-based quality management systems and their role; quality (business excellence) awards and their role; legal frameworks for quality, regulators of quality; certification, auditing; economic aspects of quality; implementing the philosophy of 'better quality at a lower cost'; quality concepts, conformity, conformity assurance, quality characteristics, quality levels, quality creation and key phases, quality sources, quality control, organizational framework; ISO 9000 family of standards, industry quality management standards, QS 9000 and ISO TS16949 standards, environmental management system, integrated quality management systems, process integrated quality management system, quality awards, TQM; self-monitoring, team culture, project culture, project management, continuous improvement, PDCA principle, problem solving and techniques.</t>
  </si>
  <si>
    <t>A gyakorlatokon a hallgatók megismerkednek az FMEA, az 5S, VSM, QVSM módszerek különböző alkalmazási megoldásaival.</t>
  </si>
  <si>
    <t>Students will learn about different applications of FMEA, 5S, VSM, QVSM methods.</t>
  </si>
  <si>
    <t>Előadás anyagok moode-be feltöltve</t>
  </si>
  <si>
    <t>Course bulletins available in moodle.</t>
  </si>
  <si>
    <t>Minden órán</t>
  </si>
  <si>
    <t>Every lecture</t>
  </si>
  <si>
    <t>0-&lt;50%: elégtelen,
50-&lt;62%: elégséges,
62-&lt;75%: közepes,
75-&lt;87%: jó,
87-100%: jeles.</t>
  </si>
  <si>
    <t>TVSZ szerint</t>
  </si>
  <si>
    <t>According to TVSZ</t>
  </si>
  <si>
    <t>1. Ismeri a járműiparban használatos minőségügyi alapfogalmakat és módszereket.</t>
  </si>
  <si>
    <t>1. képes alkalmazni az alapvető minőségügyi módszereket.</t>
  </si>
  <si>
    <t>1. törekszik arra, hogy a képességeinek mindig a maximumát nyújtsa, pontosan és hibamentesen dolgozzon, törekszik a balesetvédelmi szabályok betartására, a munkatársakkal való együttműködésre</t>
  </si>
  <si>
    <t>1. Felelősséget érez aziránt, hogy munkájának minőségével és az etikai normák betartásával példát mutasson társainak, felelősséggel alkalmazva a tantárgy során megszerzett ismereteket.</t>
  </si>
  <si>
    <t>1. knows the basic concepts and tools of quality in the automotive industry.</t>
  </si>
  <si>
    <t>1. is able to apply basic quality methods.</t>
  </si>
  <si>
    <t>1. consistently strives to perform at their highest capability, maintaining precision and error-free workmanship, is committed to adhering to safety regulations and fostering collaborative relationships with colleagues.</t>
  </si>
  <si>
    <t>1. feels a strong sense of responsibility to set an example for their peers through the quality of the performed work and adherence to ethical standards, conscientiously applying the knowledge acquired during the course.</t>
  </si>
  <si>
    <t>A ZH-kat kétszer lehet pótolni</t>
  </si>
  <si>
    <t>The midterm tests can be retaken twice.</t>
  </si>
  <si>
    <t>Material science and technology</t>
  </si>
  <si>
    <t>Dr. Bán Krisztián</t>
  </si>
  <si>
    <t>ban.krisztian@kjk.bme.hu</t>
  </si>
  <si>
    <t>Dr. Buza Gábor, Dr. Bán Krisztián, Dr. Markovits Tamás, Dr. Dömötör Ferenc, Dr. Bánlaki Pál, Dr. Pál Zoltán, Dr. Hlinka József, Dr. Vehovszky Balázs, Dr. Katona Géza, Dr. Varga Ferenc László, Bereczki Alexandra, Erőss László, Szabados Gergely, Székely György</t>
  </si>
  <si>
    <t>A tantárgy célkitűzése, hogy a hallgatók megfelelő alapismeretekre tegyenek szert a járműiparban használatos szerkezeti anyagok és anyagtechnológiai folyamatok területein. Ezek az ismeretek megfelelő alapot adjanak további tanulmányaikhoz és mérnöki munkájukhoz.</t>
  </si>
  <si>
    <t>The objective of the course is to provide students with adequate basic knowledge of structural materials and materials technology processes used in the automotive industry. This knowledge should offer a sufficient basis for their further studies and engineering work.</t>
  </si>
  <si>
    <t>Az anyagtudomány területén a témakörök középpontjában a fémes anyagok szerkezete, tulajdonságai, járműiparban alkalmazott vizsgálati módszerei állnak. A fő témakörök: ideális és valós kristályszerkezet, termodinamika, kétkomponensű egyensúlyi fázisdiagramok (fázisátalakulások), a Fe-C rendszer fázisdiagramja, mikroszerkezet, nem egyensúlyi átalakulások acélokban, színesfémötvözetek, anyagok roncsolásos és roncsolásmentes vizsgálata. A tárgy ismereteket ad a fémes járműszerkezeti anyagok (acél, öntöttvas, könnyű- és színesfémek) típusairól, tulajdonságairól, hőkezeléséről és összehasonlításáról, ill. a műanyagok, kompozitok jellemzőiről és feldolgozásáról. További területek az öntés, a képlékeny alakváltozási technológiák, a lemezalakítás, a porkohászat és a bevonatolás főbb folyamatai és jellemzői. A hallgatók betekintést nyernek a járműgyártásban alkalmazott legfontosabb kötéstechnológiákba: hegesztés, forrasztás, ragasztás és mechanikai kötések.</t>
  </si>
  <si>
    <t>In the field of material science, topics are focused on the structure and properties of metallic materials and their testing methods applied in the vehicle industry. The main topics: ideal and real crystalline structure, thermodynamics, binary phase diagrams (phase transformations), the phase diagram of the Fe-C system, metallographic structure, non-equilibrium transformations in steels, non-ferrous alloys, destructive and non-destructive testing of materials. The subject gives knowledge about the types, properties, heat treatments and comparisons of structural metallic materials for the vehicle industry (steel, cast iron, light and non-ferrous metals), characteristics and processing of plastics and composite materials. Further areas include the main processes and characteristics of casting, plastic deformation technologies, sheet metal forming, powder metallurgy and coating. Students gain insight into the most important joining technologies used in vehicle manufacturing: welding, soldering, gluing and mechanical joints.</t>
  </si>
  <si>
    <t>A hallgatók gyakorlatiasabb ismeretekre tesznek szert az ötvözetek optikai mikroszerkezeti elemzése (metallográfia), kétkomponensű fázisdiagramok olvasása és értelmezése, illetve a szerkezeti anyagok mikroszerkezeti jellemzői témakörében. Ismertetjük és bemutatjuk az anyaghibák fő roncsolásmentes vizsgálati módszereit. Megismerkednek az acélminőségek, szabványok és anyagjelölési rendszerek gyakorlati ismereteivel. Egyszerű anyagválasztási problémákat oldanak meg. A hallgatók a lemezalakítással kapcsolatos egyszerű technológiai számításokat végeznek. Bemutatjuk a járműiparban használt főbb hegesztési technológiákat.</t>
  </si>
  <si>
    <t>Students acquire more practical knowledge in the field of optical microstructural analysis of alloys (metallography), reading and interpretation of binary phase diagrams, respectively the microstructural characteristics of structural materials. We introduce and demonstrate the main non-destructive testing methods for material defects. They are introduced to the practical knowledge of the system of steel grades, standards and signing. They solve simple material selection problems. Students carry out simple technological calculations related to sheet metal forming. We demonstrate the main welding technologies used in the vehicle industry.</t>
  </si>
  <si>
    <t>A hallgatók elvégzik az ötvözetek optikai mikroszerkezeti és szemcseszerkezeti elemzését (metallográfiát), valamint a legfontosabb mechanikai vizsgálatokat. Bevezetjük őket az acélok nem egyensúlyi átalakulásába és hőkezelési vizsgálatokat végznek. A hallgatók elsajátítják a mérési adatokon alapuló vizsgálati eredmények dokumentációját.</t>
  </si>
  <si>
    <t>Students carry out an optical microstructural and grain structure analysis of alloys (metallography), and the most important mechanical testing. We introduce them into the non-equilibrium transformation of steels and carry out heat treatment tests. Students acquire the preparation of test result documentation based on measurement data.</t>
  </si>
  <si>
    <t>Lovas (szerk.): Anyagismeret, Typotex, 2011., www.tankonyvtar.hu
Buza Gábor: Kétalkotós ötvözetek egyensúlyi fázisdiagramjai, kézirat, 2003.
Berke – Győri – Kiss: Szerkezeti anyagok technológiája I., Műegyetemi Kiadó, 1995.
Tóth: Szerkezeti anyagok technológiája, Gyakorlatok I.-II. Műegyetemi Kiadó, 2000.
Gácsi – Mertinger: Fémtan, Műszaki Könyvkiadó, 2000.
Prohászka: Bevezetés az anyagtudományba, Tankönyvkiadó, 1988.
Bárczy: Anyagszerkezettan, Miskolci Egyetemi Kiadó, 1998.
Verő – Káldor: Fémtan, Tankönyvkiadó, 1996.
Bán, Katona, Hlinka, Szabados: Anyagtechnológiai példatár, 2019, Akadémiai Kiadó, DOI: 10.1556/9789634542766, https://mersz.hu/kiadvany/420
Balla, Bán, Dömötör, Kiss, Markovits, Vehovszky, Pál, Weltsch: Járműszerkezeti anyagok és technológiák I., Typotex, 2011., www.tankonyvtar.hu
Hegesztési kézikönyv. Főszerkesztő: Baránszky-Jób Imre
Hegesztések és rokon technológiák. Főszerkesztő: dr. Szunyogh László Gépipari Tudományos Egyesület, Budapest, 2007
Németh Emil: Acélok és nemvasfémek hőkezelése a gyártástechnológiában
Szabadíts Ödön: Acélok, öntöttvasak. Szabványkiadó Főosztály Budapest, 2005
Szabadíts Ödön: Acélkalauz. Magyar Szabványügyi Testület Budapest, 2007
Szerkezetei anyagok technológiája I. Szerk.: dr. Győri József
Szerkezetei anyagok technológiája II. Szerk.: dr. Tóth Lajos
Szombatfalvy Árpád: A hőkezelés technológiája
Verő-Káldor: Vasötvözetek fémtana
Frischherz A., Piegler H.: Fémtechnológiai szakismeretek 2., B+V Lap- és könyvkiadó, Budapest, 1994.
Moodle segédanyagok, és óravázlatok</t>
  </si>
  <si>
    <t>Charles Kittel: Introduction to solid state physics, John Wiley and Sons, 2005.
Thornton, Calangelo: Fundamentals of engineering materials, Prentice-Hall, Inc. New Jersey, 1985,
Flinn, Trojan: Engineering Materials and Their Applications
Serope Kalpakjian, Steven R. Schmid: Manufacturing processes for engineering materials, 6th ed., Upper Saddle River, N.J. : Pearson Education, 2007. 
Auxiliary materials and ppt's downloadable from the Moodle</t>
  </si>
  <si>
    <t>A félévközi teljesítményértékelés előtt lehetőséget adunk konzultációra, igény esetén a vizsgaidőszakban egy konzultációt tartunk.</t>
  </si>
  <si>
    <t>We provide an opportunity for consultation before the mid-term assessment, and if required, we hold a consultation during the exam period.</t>
  </si>
  <si>
    <t>During the semester students have to pass the midterm exam with a result of 50% of the maximum points. The participation in practices and labs is compulsory. The conditions for obtaining the signature are completing the midterm test, taking part in all the practices and labs.</t>
  </si>
  <si>
    <t>1. Ismeri a kémiai kötés jellemzőit, kristályrács leírásának módszerét, a rácshibák típusait.
2. Ismeri a termodinamika fontosabb alapfogalmait.
3. Ismeri a diffúzió leírásának fontosabb egyenleteit.
4. Ismeri a színfémek kristályosodásának folyamatát.
5. Ismeri a kétkomponensű rendszerek egyensúlyi fázisdiagramjainak szerepét, típusait, fontosabb fogalmait, a fontosabb fázisreakciókat. Ismeri a szövetszerkezet fontosabb fogalmait és elemeit.
6. Ismeri a stabil és metastabil Fe-C kétkomponensű egyensúlyi fázisdiagramot.
7. Ismeri a nem egyensúlyi átalakulások fogalmát. Ismeri az acélok nem egyensúlyi fázisdiagramjait.
8. Ismeri a fontosabb ötvözettípusokat.
9. Ismeri az optikai szerkezetvizsgálatok fontosabb eszközeit, módszereit.
10. Ismeri a roncsolásos és a roncsolásmentes vizsgálatok fontosabb eljárásait.
11. Ismeri a járműszerkezeti anyagok fajtáit, tulajdonságait.
12. Ismeri a képlékenyalakítási, lemezalakítási, öntészeti, porkohászati és bevonatolási technológiákat.
13. Ismeri a hegesztéses, forrasztásos, ragasztásos és mechanikai kötéstechnológiákat.
14. Ismeri a nemzeti és nemzetközi követelményeket, előírásokat és iránymutatásokat annak biztosítása érdekében, hogy a termékek, szolgáltatások és eljárások jó minőségűek legyenek és megfeleljenek a célnak. (T2)
15. Ismeri a járművek és mobil gépek szakterület műveléséhez szükséges általános és specifikus matematikai, természet- és társadalomtudományi elveket, szabályokat, összefüggéseket és eljárásokat. (T9)
16. Ismeri a járművek és mobil gépek szakterület fogalomrendszerét, problémamegoldási módszereit. (T10)</t>
  </si>
  <si>
    <t>1. Képes olvasni a kétkomponensű egyensúlyi fázisdiagramokat.
2. Képes olvasni az acélok nemegyensúlyi átalakulási diagramjait.
3. Képes egy mérés adatait feldolgozni, a fontosabb anyagjellemzőket meghatározni, és azt egy mérési jegyzőkönyvben a szakmai szabályok szerint rögzíteni.
4. Képes megadott kritériumok alapján alapanyagot választani, átlátni a járműszerkezeti anyagok tulajdonságait és a gyártástechnológiák összefüggéseit.
5. Képes anyagminőségi jelölés értelmezésére.
6. Képes lemezalakítás technológiai számításainak elvégzésére.
7. Képes kötéstechnológiák kiválasztására.
8. Részt tud venni anyagválasztási, kötéstechnológiai feladatok végrehajtásában.
9. Alkalmas a minőség értékeléséhez kapcsolódó vizsgálatok, teszteket elvégzésére. (K15)
10. Képes megérteni és használni a járművek és mobil gépek szakterület-jellemző szakirodalmát, számítástechnikai és könyvtári forrásait. (K28)</t>
  </si>
  <si>
    <t xml:space="preserve">1. Törekszik a tananyag mélyebb megértésére, hogy az egyes tématerületek között az összefüggéseket keresse.
2. Törekszik arra, hogy az előadásokon, gyakorlatokon és laborokon elhangzottakat (összefüggések, kijelentések, ábrák) önállóan értelmezze, nyitott arra, hogy együtt gondolkodjon az oktatóval és hallgatótársaival.
3. Törekszik az előadásokon, gyakorlatokon és laborokon az aktív részvételre.
</t>
  </si>
  <si>
    <t xml:space="preserve">1. Elfogadja a tárgy teljesítéséhez megfogalmazott kereteket, és azon belül önállóan és felelősségteljesen végzi feladatát, igazodva az etikai normákhoz.
2. Felelősséggel alkalmazza a tantárgy során megszerzett ismereteket, tekintettel azok érvényességi korlátjaira.
3. A kiadott mérési feladatokat önállóan vagy hallgatótársával közösen a kijelölt feltételeknek és az etikai normáknak megfelelően végzi el.
</t>
  </si>
  <si>
    <t>1. Knowledge of the characteristics of chemical bondings.
2. Knowledge of the description method of the crystal lattice, the types of lattice defects.
3. Knowledge of the basic concepts of thermodynamics.
4. Knowledge of the process and kinetics of crystallization of the metals.
5. Knowledge of the role, types, key ideas and important phase reactions of the equilibrium phase diagrams of biner systems with special regard to stable and metastable Fe-C systems. Knowledge of the most important concepts and elements of microstructure.
6. Knowledge of the concept of non-equilibrium transformations, non-equilibrium phase diagrams of steels.
7. Knowledge of the most important types of alloys in non-iron based systems.
8. Knowledge of the processes of diffusion.
9. Knowledge of the most important methods of structural analysis, destructive and non-destructive testing.
10. Familiar with the types, characteristics of vehicle construction materials and the main technologies that influence their properties.
11. Knows the technologies of forming processes, sheet forming, casting, powder metallurgy and coating procedures.
12. Familiar with welding, soldering, adhesive bonding and mechanical joining technologies.
13. Knows national and international requirements, regulations and guidelines to ensure that products, services and processes are of good quality and fit for purpose. (T2)
14. Knows the general and specific mathematical, natural and social science principles, rules, relationships and procedures necessary for the development of the vehicle and mobile machinery field. (T9)
15. Knows the conceptual system and problem-solving methods of the vehicle and mobile machinery field. (T10)</t>
  </si>
  <si>
    <t>1. Able to read two-component equilibrium phase diagrams.
2. Able to read the non-equilibrium transformation diagrams of steels.
3. Able to process the data of measurement, to define the most important material characteristics and to record it in a measurement report according to the professional rules.
4. Able to select raw material on the basis of the determined criteria, understand the relationship between vehicle construction materials and production technologies.
5. Able to interpret signing of a material grade.
6. Able to perform technological calculations for sheet metal forming.
7. Able to choose joining technologies.
8. Can participate in material selection, joining technology tasks.
9. Suitable for conducting quality assessment related examinations and tests. (K15)
10. Able to understand and use specialist literature, computer science and library resources specific to vehicles and mobile machinery. (K28)</t>
  </si>
  <si>
    <t xml:space="preserve">1. Strives for a deeper understanding of the curriculum, and find relationships among the different topics.
2. Strives to interpret independently what has been said in lectures, practices and laboratory (relationships, statements, diagrams), to be open to thinking together with the instructor and his / her students.
3. Strives for active participation in lectures, practices and laboratory.
</t>
  </si>
  <si>
    <t>1. Accepts the frameworks for completing the subject, and performs its tasks independently and responsibly, in accordance with ethical norms.
2. Apply responsibly the knowledge acquired during the course with regard to their validity limits.
3. The completed measurement tasks are carried out independently or together with other students, in accordance with the specified conditions and ethical norms.</t>
  </si>
  <si>
    <t>1. Írásbeli vizsga</t>
  </si>
  <si>
    <t>1. Written exam</t>
  </si>
  <si>
    <t>1. IRV</t>
  </si>
  <si>
    <t>1. t1-t16,k1-k10,a1-a3,o1-o3</t>
  </si>
  <si>
    <t>1. 85%</t>
  </si>
  <si>
    <t>Az évközi teljesítményértékelés egy alkalommal pótolható. A pótlási héten összevont aláíráspótló vizsga tehető a teljes félév anyagából. A gyakorlatok és a laborok a félév során a létszámkorlátig teljesíthetők. Az egyik gyakorlat vagy labor a pótlási héten elvégezhető.</t>
  </si>
  <si>
    <t>The midterm test can be retaken once. During the delayed completion week, an combined test for the signature can be taken from the knowledge material of the entire semester. Practices and labs can be completed during the semester till the limit of participants. One of the practices or labs can be completed during the delayed completion week.</t>
  </si>
  <si>
    <t>Material technology, industrial manufacturing systems</t>
  </si>
  <si>
    <t>Dr. Pál Zoltán</t>
  </si>
  <si>
    <t>pal.zoltan@kjk.bme.hu</t>
  </si>
  <si>
    <t>Logisztikával foglalkozó mérnökök számára olyan anyagismereti és gyártástechnológiai alapismeretek átadása, amely a feladataik elvégzéséhez szükséges.</t>
  </si>
  <si>
    <t>Providing logistics engineers with the basic knowledge of materials and manufacturing technology necessary to perform their tasks.</t>
  </si>
  <si>
    <t>1. Nyitott a szakterület új lehetőségeire és megoldásaira. (A5,A6,A14,A15,A16)</t>
  </si>
  <si>
    <t>1. Feladatokba és folyamatokba be tud kapcsolódni. (O3,O4,O5,O6,O17)</t>
  </si>
  <si>
    <t>1. Képes az ismertetett eljárások és módszerek alapján a gyártási szempontokat figyelembe venni, adott esetben saját feladatokhoz kapcsolódóan alkalmazni. (K14,K15,K17,K36,S1)</t>
  </si>
  <si>
    <t>1. is open to new opportunities and solutions in the field. (A5,A6,A14,A15,A16)</t>
  </si>
  <si>
    <t>1. is able to take production aspects into account based on the procedures and methods described and, where appropriate, apply them to their own tasks. (K14,K15,K17,K36,S1)</t>
  </si>
  <si>
    <t>1. Knows the main types of raw materials and their main characteristics and the basics of testing methods. (T7)
2. Knows the basics of the main parts and components manufacturing processes and the specifics of manufacturing systems. (T1,T7,T18,S2)
3. Knows the quality assurance aspects related to manufacturing. (T1,T18)</t>
  </si>
  <si>
    <t>1. Ismeri a főbb alapanyag típusokat és főbb jellemzőit és vizsgálati módszerek alapjait. (T7)
2. Ismeri a főbb alkatrész és részegység gyártási eljárások alapjait és a gyártó rendszerek sajátosságait. (T1,T7,T18,S2)
3. Ismeri a gyártással kapcsolatos minőségbiztosítási szempontokat. (T1,T18)</t>
  </si>
  <si>
    <t>1. Can be involved in tasks and processes. (O3,O4,O5,O6,O17)</t>
  </si>
  <si>
    <t>4,9,11,13</t>
  </si>
  <si>
    <t>A zárthelyi dolgozatok egyszer-egyszer pótolhatók.</t>
  </si>
  <si>
    <t>The midterm tests can be retaken once.</t>
  </si>
  <si>
    <t>Material technology, vehicle maintanance</t>
  </si>
  <si>
    <t>Közlekedésmérnökök számára olyan anyagismereti, gyártástechnológiai és járműfenntartási alapismeretek átadása, amely a feladataik elvégzéséhez szükséges.</t>
  </si>
  <si>
    <t>Providing transportation engineers with the basic knowledge of materials, manufacturing technology and vehicle maintenance that is necessary to perform their tasks.</t>
  </si>
  <si>
    <t>1. Ismeri a főbb alapanyag típusokat és főbb jellemzőit és vizsgálati módszerek alapjait. (T2)
2. Ismeri a főbb alkatrész és részegység gyártási eljárások alapjait és a gyártó rendszerek sajátosságait. (T1)
3. Ismeri a gyártással kapcsolatos minőségbiztosítási szempontokat. (T2)
4. Ismeri az alkatrészek meghibásodásának elemzési módszereit és a főbb javítási technológiák alapjait. (T10)</t>
  </si>
  <si>
    <t>1. Knows the main types of raw materials and their main characteristics and the basics of testing methods. (T2)
2. Knows the basics of the main parts and components manufacturing processes and the specifics of manufacturing systems. (T1)
3. Knows the quality assurance aspects related to manufacturing. (T2)
4. Knows the methods of analyzing the failure of parts and the basics of the main repair technologies. (T10)</t>
  </si>
  <si>
    <t>1. is able to take production aspects into account based on the procedures and methods described and, where appropriate, apply them to their own tasks. (K8-10,K13-15,K17,K21-K24,K26,K33,K35,K36)</t>
  </si>
  <si>
    <t>1. Nyitott a szakterület új lehetőségeire és megoldásaira. (A2,A4,A10,A15,A19,A20)</t>
  </si>
  <si>
    <t>1. is open to new opportunities and solutions in the field. (A2,A4,A10,A15,A19,A20)</t>
  </si>
  <si>
    <t>1. Feladatokba és folyamatokba be tud kapcsolódni. (O1,O5)</t>
  </si>
  <si>
    <t>1. Can be involved in tasks and processes. (O1,O5)</t>
  </si>
  <si>
    <t>1. t1-t4,k1</t>
  </si>
  <si>
    <t>1. Vizsg1</t>
  </si>
  <si>
    <t>1. zárthelyi dolgozat
2. labormérés jegyzőkönyvek</t>
  </si>
  <si>
    <t>1. midterm test
2. laboratory measurement records</t>
  </si>
  <si>
    <t>1. ZH1
2. JK</t>
  </si>
  <si>
    <t>1. 0%
2. 15%</t>
  </si>
  <si>
    <t>1. t1-t4,k1
2. t1,t4,a1,o1</t>
  </si>
  <si>
    <t>Automotive drivelines and vehicle subsystems</t>
  </si>
  <si>
    <t>Dr. Harth Péter</t>
  </si>
  <si>
    <t>harth.peter@kjk.bme.hu</t>
  </si>
  <si>
    <t>Virt Márton, Dr. Harth Péter, Dr. Szabó Bálint, Dr. Lelkes Márk</t>
  </si>
  <si>
    <t>A tantárgy célja a gépjárművek erőátivteli rendszereinek, fékrendszereinek a kormányzásnak és kerékfelfüggesztésnek mély ismertetése</t>
  </si>
  <si>
    <t>The aim of the course is to provide an in-depth understanding of vehicle power transmission systems, brake systems, steering systems and automotive suspensions.</t>
  </si>
  <si>
    <t>Basic vehicle dynamics calculations. Clutches. Conventional gearbox designs. Automated power transmission systems. Planetary gears. Hydromechanical power transmission systems. Continuously variable transmissions. Differential gears. All wheel drives. Drivetrain joints. Hybrid and electric power transmission systems. Brake dynamics, brake force distribution. Automotive suspension system, characteristics and kinematics. Spring and damping systems. Steering mechanism</t>
  </si>
  <si>
    <t>Számítási példák, szimulációs feladatok</t>
  </si>
  <si>
    <t>Engineering Calculations, dynamical simulations</t>
  </si>
  <si>
    <t>Erőátviteli szerkezetek szét- és összeszerelése. Kerékfelfüggesztések bemutatása, kormánymű vizsgálata</t>
  </si>
  <si>
    <t>Disassembly and assembly of power transmission devices. Introduction of automotive suspensions, measurement of steering system</t>
  </si>
  <si>
    <t>1. minősíti az erőátviteli rendszert, mint komplex járműegységet, számításokat elvégezni, technológiák kiválasztására.
2. értékeli a fékrendszer működését, ki tudja számolni egy jármű szükséges fékerőfelsztását.
3. megítéli a kerékfelfüggesztés jellemzőit, karakterisztikáit.</t>
  </si>
  <si>
    <t>1. törekszik arra, hogy az egyes tématerületek között az összefüggéseket keresse.
2. törekszik arra, hogy az előadásokon és gyakorlatokon elhangzottakat (összefüggések, kijelentések, ábrák) önállóan értelmezze, nyitott arra, hogy együtt gondolkodjon az oktatóval és hallgatótársaival.
3. törekszik az előadásokon és a gyakorlatokon az aktív részvételre.</t>
  </si>
  <si>
    <t>1. elfogadja a tárgy teljesítéséhez megfogalmazott kereteket, és azon belül önállóan és felelősségteljesen végzi feladatát, igazodva az etikai normákhoz.
2. felelősséggel alkalmazza a tantárgy során megszerzett ismereteket, tekintettel azok érvényességi korlátjaira.</t>
  </si>
  <si>
    <t>1. knows the power transmission systems.
2. knows the brake systems, brake distribution.
3. knows the automotive suspension systems, characteristics, kinematics.
3. knows the steering systems.</t>
  </si>
  <si>
    <t>1. qualifies the power transmission system as a complex vehicle unit, perform calculations, select technologies
2. selects brake system parameters, determine brake force distribution.
3. analyses automotive suspensions, characteritics and kinematics.</t>
  </si>
  <si>
    <t>1. seeks to find the relationships between the different subject areas.
2. strives to interpret the content (lectures, statements, diagrams) of the lectures and exercises independently, and is open to thinking with the lecturer and other students.
3. strives for active participation in lectures and exercises.</t>
  </si>
  <si>
    <t>1. accepts the framework for the completion of the subject matter and carries out its tasks independently and responsibly within the framework of ethical standards.
2. responsibly applies the knowledge gained in the subject subject to its limitations.</t>
  </si>
  <si>
    <t>1. Drivelines midterm test
2. Drivelines homework
3. Brake force distribution homework
4. Suspension analysis homework
5. Suspension and brake system midterm test</t>
  </si>
  <si>
    <t>1. ZH1
2. HF1
3. HF2
4. HF3
5. ZH2</t>
  </si>
  <si>
    <t>1. 25%
2. 25%
3. 15%
4. 15%
5. 20%</t>
  </si>
  <si>
    <t>1. Erőátvitel zárthelyi dolgozat
2. Erőátvitel házi feladat
3. Fékszámítás házi feladat
4. Felfüggesztés elemzés házi feladat
5. Futóművek és fékrendszerek zárthelyi dolgozat</t>
  </si>
  <si>
    <t>1. ismeri az erőátviteli rendszereket
2. ismeri a fékrendszerek működését, fékerőfelosztást
3. ismeri a kerékfelfüggesztéseket, elsajátítja a karakterisztikákat
4. ismeri a kormánymű rendszereket.</t>
  </si>
  <si>
    <t>1. t1,k1,a1,o1,o2
2. t1,k1,a2,a3,o1,o2
3. t2,k2,a2,a3,o1,o2
4. t3,k3,a2,a3,o1,o2
5. t2,t4,k2,a1,o1,o2</t>
  </si>
  <si>
    <t xml:space="preserve">A zárthelyi eredménye megfelelt, ha a maximális pontszámnak több mint 50%-át sikerül elérni. A félév során a laborokon való részvétel kötelező és a házi feladatok elfogadható szintű leadása szükséges.  Az aláírás megszerzésének feltétele a "megfelelt" minősítésű zárthelyi dolgozatok, valamennyi labor elvégzése a házi feladatok elfogadott minősítésű leadása.
</t>
  </si>
  <si>
    <t>The midterm test is passed if more than 50% of the maximum score is achieved. Attendance at labs during the semester is mandatory and submission of the homework at an acceptable level is required. A successful midterm test, completion of all labs and submission of homeworks with an acceptable grade is required to receive a passing grade.</t>
  </si>
  <si>
    <t>Egy ZH-t kétszer lehet pótolni, házi feladatok pótlására a pótlási héten van lehetőség.</t>
  </si>
  <si>
    <t>One midterm test can be retaken twice, homeworks can be supplemented during the delayed completion week.</t>
  </si>
  <si>
    <t>Automotive electronics</t>
  </si>
  <si>
    <t>Automotive engines 1.</t>
  </si>
  <si>
    <t>Automotive engines 2.</t>
  </si>
  <si>
    <t>Dr. Szalay Zsolt</t>
  </si>
  <si>
    <t>szalay.zsolt@kjk.bme.hu</t>
  </si>
  <si>
    <t>Tollner Dávid, Dr. Pethő Zsombor</t>
  </si>
  <si>
    <t>A tantárgy célja az autóelektronikai ismeretek átfogó rendszerezése, az elméleti és a gyakorlati összefüggések bemutatása. A hallgatók az általános alapismeretek megszerzése mellett megkezdhetik a felkészülést egy esetleges későbbi autóipari kutató-fejlesztői munkára.</t>
  </si>
  <si>
    <t>The aim of the course is to provide a comprehensive overview of automotive electronics, presenting the theoretical and practical aspects. In addition to acquiring general knowledge, students can start preparing for a possible future job as an automotive research and development engineer.</t>
  </si>
  <si>
    <t>Az előadások az autóipari elektronikai rendszerek alapvető működését és felépítését tárgyalják. Az elektronikai alapok bemutatása után részletesen foglalkozik a járművek villamos hálózatával, amely magában foglalja az energiaellátó rendszereket és a földelési elveket. A szenzorika témakör a modern járművek érzékelőit és ezek alkalmazási területeit ismerteti. Az elektronikus vezérlőegységek (ECU-k) szerepét, felépítését és kommunikációját CAN, LIN és más kommunikációs rendszerek segítségével tárgyalják. A teljesítményelektronika részben a motorvezérléshez és az elektromos hajtásokhoz szükséges elektronikai rendszerek kerülnek bemutatásra. Végül a diagnosztika és adatgyűjtés lehetőségei kerülnek előtérbe, amely elengedhetetlen a hibafelderítés és a járműállapot nyomon követése szempontjából.</t>
  </si>
  <si>
    <t>The lectures cover the basic operation and structure of automotive electronics systems. After introducing the basics of electronics, the electrical network of vehicles is covered in detail, including power systems and grounding principles. Sensors and their applications in modern vehicles are covered. The role, design and communication of electronic control units (ECUs) using CAN, LIN and other communication systems are discussed. In the power electronics section, the electronics systems for engine control and electric drives are discussed. Finally, the possibilities of diagnostics and data acquisition, which are essential for fault detection and monitoring of vehicle status, are highlighted.</t>
  </si>
  <si>
    <t>A gyakorlatok célja, hogy a hallgatók gyakorlati tapasztalatot szerezzenek az autóipari elektronika alapjaiból. Az elektronikai alapmérések során a résztvevők megismerkednek a feszültség-, áram- és ellenállásméréssel, valamint az alapvető áramköri számításokkal. A diagnosztikai gyakorlatokon az OBD és UDS protokollok segítségével hibakódok kiolvasását és járműállapot-elemzést végeznek. A CAN-busz adatok olvasása és értelmezése révén betekintést nyernek a járművek kommunikációs hálózatainak működésébe. Végezetül a nagyfeszültségű akkumulátorok bemutatása során a hallgatók megismerik az elektromos járművek energiaellátó rendszereit.</t>
  </si>
  <si>
    <t>The objective is to give students hands-on experience in the basics of automotive electronics. During basic electronics measurements, students will learn about voltage, current and resistance measurements, as well as basic circuit calculations. In diagnostic exercises, they will perform fault code reading and vehicle status analysis using OBD and UDS protocols. They gain insight into the operation of vehicle communication networks by reading and interpreting CAN bus data. Finally, students will be introduced to high-voltage batteries and learn about the power supply systems of electric vehicles.</t>
  </si>
  <si>
    <t>Diasorok, előadásjegyzet</t>
  </si>
  <si>
    <t>Slides, lecture notes</t>
  </si>
  <si>
    <t>ZH legalább elégséges teljesítése.</t>
  </si>
  <si>
    <t>1. Törekszik arra, hogy az egyes tématerületek között az összefüggéseket keresse.
2. Törekszik arra, hogy az előadásokon és gyakorlatokon elhangzottakat (összefüggések, kijelentések, ábrák) önállóan értelmezze, nyitott arra, hogy együtt gondolkodjon az oktatóval és hallgatótársaival.
3. Törekszik az előadásokon és a gyakorlatokon az aktív részvételre.</t>
  </si>
  <si>
    <t>1. Megismeri a járművek elektronikai rendszereinek alapjait, beleértve a villamos hálózatokat, érzékelőket, vezérlőegységeket (ECU), kommunikációs protokollokat (CAN, LIN) és a teljesítményelektronikát.
2. Elsajátítja a diagnosztika, adatgyűjtés és hibakeresés alapvető módszereit, amelyek az autóipari rendszerek megértéséhez és fejlesztéséhez szükségesek.</t>
  </si>
  <si>
    <t>1. Elfogadja a tárgy teljesítéséhez megfogalmazott kereteket, és azon belül önállóan és felelősségteljesen végzi feladatát, igazodva az etikai normákhoz.
2. Felelősséggel alkalmazza a tantárgy során megszerzett ismereteket, tekintettel azok érvényességi korlátjaira.</t>
  </si>
  <si>
    <t>1. Értékeli a járművet, mint komplex elektronikai rendszert, számításokat elvégezni, technológiák kiválasztására.</t>
  </si>
  <si>
    <t>1. knows the basics of vehicle electronics, including electrical networks, sensors, control units (ECUs), communication protocols (CAN, LIN) and power electronics.
2. learns the basic methods of diagnostics, data acquisition and troubleshooting required to understand and improve automotive systems.</t>
  </si>
  <si>
    <t>1. is able to see the vehicle as a complex electronic system, to perform calculations, to select technologies.</t>
  </si>
  <si>
    <t>4,8,9,11</t>
  </si>
  <si>
    <t>Passing the midterm test with at least a pass grade.</t>
  </si>
  <si>
    <t>A zárthelyi dolgozat egyszer pótolható.</t>
  </si>
  <si>
    <t>The midterm test can be retaken once.</t>
  </si>
  <si>
    <t>Materials of vehicles</t>
  </si>
  <si>
    <t>Noise, vibration and harshness</t>
  </si>
  <si>
    <t>Akusztika, rezgés és komfort</t>
  </si>
  <si>
    <t>Professional networking</t>
  </si>
  <si>
    <t xml:space="preserve">nyerges.adam@kjk.bme.hu </t>
  </si>
  <si>
    <t>Department of Vehicle Technologies</t>
  </si>
  <si>
    <t>Dr. Nyerges Ádám</t>
  </si>
  <si>
    <t>Dr. Nyerges Ádám, Dr. Szabados György, Dr. Harth Péter</t>
  </si>
  <si>
    <t xml:space="preserve">A tantárgy célja a gépjárművek belsőégésű motorjainak a megismertetése a hallgatókkal. </t>
  </si>
  <si>
    <t>The aim of the course is to provide an in-depth understanding of vehicle's internal combustion engines.</t>
  </si>
  <si>
    <t>Belsőégésű motorok körfolyamatai, konstrukciós megoldásai, keverékképzése és égésfolyamata, tüzelőanyagok és üzemanyagok, emisszió, töltetcsere folyamatok.</t>
  </si>
  <si>
    <t>Internal combustion engine's cycles, construction, fuel systems, combustion processes, fuels, emission, charge exhage systems.</t>
  </si>
  <si>
    <t>Belsőégésű motorok méretezése, emisszió számítás.</t>
  </si>
  <si>
    <t>Design of internal combustion engines, emission calculation.</t>
  </si>
  <si>
    <t>Motorszerelés, fékpadi mérések benzin és dízelmotoron.</t>
  </si>
  <si>
    <t>Engine assembly, engine dyno measurements with Otto and Diesel engines.</t>
  </si>
  <si>
    <t>ZH legalább elégséges teljesítése, HF-ok elfogadása</t>
  </si>
  <si>
    <t>Egy ZH-t kétszer lehet pótolni, házi feladat pótlására a pótlási héten van lehetőség.</t>
  </si>
  <si>
    <t>1. rendszerszinten ismeri a belsőégésű motorokat</t>
  </si>
  <si>
    <t>1. képes átlátni a belsőégésű motorok működésében az ok-okozati kapcsolatokat
2. képes előtervezési számítások elvégzésére.</t>
  </si>
  <si>
    <t>1. knows the internal combustion engines on system-level.</t>
  </si>
  <si>
    <t>1. is able to understand the causalities in internal combustion engines.
2. is able to perform preliminary design calculations.</t>
  </si>
  <si>
    <t>1. t1,k1,k2</t>
  </si>
  <si>
    <t>Passing the midterm test with at least a pass grade, accepted homeworks.</t>
  </si>
  <si>
    <t>The midter test can be retaken twice, homeworks can be supplemented during the delayed completion week.</t>
  </si>
  <si>
    <t>A ZH-t kétszer lehet pótolni, házi feladatok pótlására a pótlási héten van lehetőség.</t>
  </si>
  <si>
    <t>Dr. Nyerges Ádám, Dr. Szabados György</t>
  </si>
  <si>
    <t>The aim of the course is to provide an in-depth understanding of vehicle's electric and other alternative powertrains.</t>
  </si>
  <si>
    <t>Elektromos hajtásrendszerek felépítése, villamos gépek működése, konstrukciója, hűtése, modellezése és szabályozása. Teljesítményelektronika működése, felépítése, hűtése. Nagyfeszültségű akkumulátorok. Hibrid és tüzelőanyag cellás hajtásláncok. Alternatív tüzelőanyagok.</t>
  </si>
  <si>
    <t>Electric drivetrain's construction, rotating electric machines' construction, cooling, modelling, controlling. Power electronics' operation, cooling. Hybrid and fuel cell powertrains. Alternative fuels.</t>
  </si>
  <si>
    <t>Villamos gép és irányításának szimulációja, méretezése.</t>
  </si>
  <si>
    <t>Design and simulation of rotating electric motors.</t>
  </si>
  <si>
    <t>ZH legalább elégséges teljsítése</t>
  </si>
  <si>
    <t xml:space="preserve">A tantárgy célja a gépjárművek elektromos és más alternatív hajtásrendszereinek a megismertetése a hallgatókkal. </t>
  </si>
  <si>
    <t>1. rendszerszinten ismeri az alternatív hajtásláncokat</t>
  </si>
  <si>
    <t>1. képes átlátni az alternatív hajtásláncok működését és szabályozását.
2. képes előtervezési számítások elvégzésére.</t>
  </si>
  <si>
    <t>1. knows the alternative drivetrain systems on system-level</t>
  </si>
  <si>
    <t>1. is able to understand the causalities in alternative drivetrains.
2. is able to perform preliminary design calculations.</t>
  </si>
  <si>
    <t>1. t1,k1,k2,a1,o1,o2</t>
  </si>
  <si>
    <t>1. t1,k1,k2,a2,a3,o1,o2</t>
  </si>
  <si>
    <t>A ZH-t kétszer lehet pótolni.</t>
  </si>
  <si>
    <t>The midter test can be retaken twice.</t>
  </si>
  <si>
    <t>Automotive structure and design</t>
  </si>
  <si>
    <t>Dr. Lelkes Márk</t>
  </si>
  <si>
    <t>lelkes.mark@edu.bme.hu</t>
  </si>
  <si>
    <t>Virt Márton, Dr. Nyerges Ádám, Dr. Harth Péter, Dr. Szabó Bálint, Tollner Dávid, Dr. Hanula Barna, Dr. Lelkes Márk</t>
  </si>
  <si>
    <t>A tantárgy célja a gépjárművek rendszerszintű megismertetése a hallgatókkal, valamint a hallgatók előadási és kommunikációs képességeinek fejlesztése</t>
  </si>
  <si>
    <t>The aim of the course is to provide students with a system-level understanding of motor vehicles, as well as to develop their presentation and communication skills.</t>
  </si>
  <si>
    <t>Gépjármű motorok, váltók, fékek, futóművek, elektromos rendszerek és egyéb járműalrendszerek áttekintése.</t>
  </si>
  <si>
    <t>Overview of vehicle engines, transmissions, brakes, suspensions, electrical systems, and other vehicle subsystems.</t>
  </si>
  <si>
    <t>Gépjárműrendszerek megismerése.</t>
  </si>
  <si>
    <t>Introduction to vehicle subsystems.</t>
  </si>
  <si>
    <t>Dr. Lévai Zoltán: Gépjárművek Szerkezettana</t>
  </si>
  <si>
    <t>1. rendszerszinten ismeri a gépjárművet mint rendszert.</t>
  </si>
  <si>
    <t>1. képes átlátni a gépjárművet mint rendszert, az egyes alrendszerekről önálló kiselőadásokat tartani</t>
  </si>
  <si>
    <t>1. knows the motor vehicles like systems on system-level</t>
  </si>
  <si>
    <t>1. is able to comprehend the vehicle as a system, and to give individual presentations on its subsystems</t>
  </si>
  <si>
    <t>Lévai, Z.: Vehicle structure (in Hungarian)</t>
  </si>
  <si>
    <t>1. Maximum twelve 5 minute quiz at end of classes</t>
  </si>
  <si>
    <t>1. Legfeljebb 12 db ötperces óra végi kvíz</t>
  </si>
  <si>
    <t>1. K</t>
  </si>
  <si>
    <t>Minden kvíz 6 pontos, a maximálisan megszerezhető pontszám felét kell elérni.</t>
  </si>
  <si>
    <t>Each quiz is 6 points, half of the maximum possible score must be achieved.</t>
  </si>
  <si>
    <t>A kvízek pótlása összevont szóbeli beszámolóval teljesíthető.</t>
  </si>
  <si>
    <t>Combined verbal replacement of the quizzes is possible.</t>
  </si>
  <si>
    <t>Vehicle operation</t>
  </si>
  <si>
    <t>Virt Márton, Dr. Nyerges Ádám, Dr. Harth Péter, Dr. Szabó Bálint, Tollner Dávid, Dr. Hanula Barna</t>
  </si>
  <si>
    <t>A tantárgy célja a gépjárművek diagnosztikájának, üzemeltetésének rendszerszintű megismertetése a hallgatókkal.</t>
  </si>
  <si>
    <t>The aim of the course is to introduce students to the systematic diagnosis and operation of vehicles.</t>
  </si>
  <si>
    <t>Gépjármű fő rendszereinek és egyéb alrendszereinek áttekintése a rendszerek diagnosztikájához és rendszerszintű megértéséhez.</t>
  </si>
  <si>
    <t>Overview of the main systems and other subsystems of a vehicle for system diagnostics and system-level understanding.</t>
  </si>
  <si>
    <t>Gépjárműrendszerek specifikus diagnosztikája (fékrendszer, lengéscsillapító, világítás stb.).</t>
  </si>
  <si>
    <t>Specific diagnostics of vehicle systems (braking system, shock absorbers, lighting, etc.).</t>
  </si>
  <si>
    <t>Dr. Lakatos István, Dr. Nagyszokolyai Iván: Gépjárművek üzeme I.</t>
  </si>
  <si>
    <t>A gyakorlati foglalkozások laborkörnyezetben való támogatása.</t>
  </si>
  <si>
    <t>Supporting practice activities in laboratory environment.</t>
  </si>
  <si>
    <t>1. rendszerszinten ismeri a gépjárművet alkotó rendszereket.</t>
  </si>
  <si>
    <t>1. képes átlátni a gépjárművet alkotó rendszerek működését, képes önálló hibakeresésre és diagnosztika felállítására.</t>
  </si>
  <si>
    <t>1. knows the motor vehicle systems on system-level</t>
  </si>
  <si>
    <t>1. is able to understand the operation of the systems that make up the vehicle, and is able to independently troubleshoot and perform diagnostics.</t>
  </si>
  <si>
    <t>Lakatos, I., Nagyszokolyai, I.: Vehicle operation I. (in Hungarian)</t>
  </si>
  <si>
    <t>1. Zárthelyi dolgozat
2. Házi feladat</t>
  </si>
  <si>
    <t>1. Midterm test
2. Homework</t>
  </si>
  <si>
    <t>1. t1,k1,a1,o1,o2
2. t1,k1,a2,a3,o1,o2</t>
  </si>
  <si>
    <t>ZH legalább elégséges teljesítése, HF elfogadása</t>
  </si>
  <si>
    <t>Passing the midterm test with at least a pass grade, accepted homework.</t>
  </si>
  <si>
    <t>A zárthelyi és a házi feladat pótlása összevont szóbeli beszámolóval teljesíthető.</t>
  </si>
  <si>
    <t>Combined verbal replacement of the midterm test and the homework is possible.</t>
  </si>
  <si>
    <t>Manufacturing automation and digitalization</t>
  </si>
  <si>
    <t>Dr. Hlinka József</t>
  </si>
  <si>
    <t>hlinka.jozsef@kjk.bme.hu</t>
  </si>
  <si>
    <t>Dr. Takács János, Dr. Markovits Tamás, Dr.Hlinka József, Dr. Herczeg Szabolcs, Dr. Bánlaki Pál</t>
  </si>
  <si>
    <t>A tantárgy célja ismereteket adni a gyártás automatizálásának elveiről, történetéről, a rugalmas gyártás eszközeiről, az NC, CNC gépek működési elvéről, az irányítási, szabályozási rendszerek működéséről, az egységek rendszerbe integrálásáról. A 3D koordináta méréstechnika kapcsolatba hozása az automatizált gyártással. A felületdigitalizációs módszerek áttekintése. PLC vezérlések bemutatása, bevezetés a programozásba. A CAD/CAM integráció és az additív gyártás lehetőségei. Méréstechnika (integrálása a gyártásba), szerszámfelügyelet. Robotok szerepe az integrált gyártásban. Ipar 4.0 lehetőségeinek ismertetése.</t>
  </si>
  <si>
    <t>The Course objective is to provide knowledge about the principles and history of manufacturing automation, tools for flexible manufacturing, the operating principles of NC and CNC machines, the functioning of control and regulation systems, and the integration of units into systems. Linking 3D coordinate measurement technology with automated manufacturing. Overview of surface digitization methods. Introduction to PLC controls and programming. Exploring CAD/CAM integration and additive manufacturing possibilities. Metrology (integration into manufacturing) and tool monitoring. The role of robots in integrated manufacturing. Presentation of Industry 4.0 opportunities.</t>
  </si>
  <si>
    <t>Gyártás automatizáló rendszerek és rendszerelemek, Szenzorok, Beavatkozók, CNC, PlC, Robotika, Reverse Engineering, Rapid Prototyping, Ipar 4.0, Digital Twin</t>
  </si>
  <si>
    <t>Manufacturing automation systems and components, Sensors, Actuators, CNC, PLC, Robotics, Reverse engineering, Rapid prototyping, Industry 4.0, Digital twin</t>
  </si>
  <si>
    <t>Robot programozás gyakorlat, PLC programozás gyakorlat, CNC programozás gyakorlat</t>
  </si>
  <si>
    <t>Robot Programming Practicum, PLC Programming Practicum, CNC Programming Practicum</t>
  </si>
  <si>
    <t>Robot labor, PLC labor, CNC labor, Felületdigitalizálás labor</t>
  </si>
  <si>
    <t>Robot Lab, PLC Lab, CNC Lab, Surface Digitization Lab</t>
  </si>
  <si>
    <t>1. Az automatizált gyártás eszközeinek és lehetőségeinek, az Ipar 4.0-nak, az additív gyártástechnológiáknak, a PLC, CNC és robotika tárgykörének tudáselemeit és a kapcsolódó szakmai ismereteket alkalmazva képes bekapcsolódni az automatizált gyártórendszerek területén felmerülő feladatok megoldásába.</t>
  </si>
  <si>
    <t>Balla S., Bánlaki P., Göndöcs B., Haidegger G., Markovits T., Pál Z., Takács J., Weltsch Z.: Production automation (in Hungarian), Typotex Kiadó, 2012.
Horváth M., Markos S.: Machine production technology (in Hungarian), Műegyetemi Kiadó 45018, Budapest,1995, p.520 
Erdélyi F., Hajdú Gy., Tóth T.: Automatization of machine production (in Hungarian). Gépgyártástechnológia, (XXX. évf. 10. sz.), 1990. okt. pp.: 451-470 
Takács J.(szerk.): Advanced technologies in shaping surface properties (in Hungarian), Műegyetemi Kiadó, Budapest, 2004, p.: 346. ISBN 963 420 789 8
Ászity Sándor, Dömötör Ferenc: Industry 4.0 (in Hungarian), Akadémia Kiadó, 2018</t>
  </si>
  <si>
    <t>Balla S., Bánlaki P., Göndöcs B., Haidegger G., Markovits T., Pál Z., Takács J., Weltsch Z.: Gyártásautomatizálás, Typotex Kiadó, 2012.
Horváth M., Markos S.: Gépgyártástechnológia, Műegyetemi Kiadó 45018, Budapest,1995, p.520 
Erdélyi F., Hajdú Gy., Tóth T.: A gépipari gyártás automatizálása. Gépgyártástechnológia, (XXX. évf. 10. sz.), 1990. okt. pp.: 451-470 
Takács J.(szerk.): Korszerű technológiák a felületi tulajdonságok alakításában, Műegyetemi Kiadó, Budapest, 2004, p.: 346. ISBN 963 420 789 8
Ászity Sándor, Dömötör Ferenc: Ipar 4.0, Akadémia Kiadó, 2018</t>
  </si>
  <si>
    <t>1. Knows the automated manufacturing tools and solutions.
2. Understands the Industry 4.0 concepts.
3. Is familiar with additive manufacturing technologies, as well as PLC, CNC, and robotics systems.</t>
  </si>
  <si>
    <t>1. Ismeri az automatizált gyártás eszközeit és lehetőségeit.
2. Ismeri az Ipar 4.0-t.
3. Ismeri az additív gyártástechnológiákat, a PLC, CNC és robotika tárgykörét.</t>
  </si>
  <si>
    <t>1. Is able to apply the knowledge elements of automated manufacturing tools and capabilities, Industry 4.0, additive manufacturing technologies, PLC, CNC and robotics and related professional skills to solve problems in the field of automated manufacturing systems.</t>
  </si>
  <si>
    <t>Manufacturing</t>
  </si>
  <si>
    <t>Dr. Markovits Tamás</t>
  </si>
  <si>
    <t>markovits.tamas@kjk.bme.hu</t>
  </si>
  <si>
    <t>Dr. Pál Zoltán, Dr. Takács János, Dr. Markovits Tamás, Dr. Varga Ferenc László</t>
  </si>
  <si>
    <t xml:space="preserve">A járműgyártásban alkalmazott forgácsolási eljárások alapjelenségeinek, főbb eljárás típusainak és főbb jellemzőinek megismertetése.  </t>
  </si>
  <si>
    <t>Introduction to the basic phenomena, main process types and main characteristics of cutting processes used in vehicle manufacturing.</t>
  </si>
  <si>
    <t>A járműgyártásban a forgácsolásához kapcsolódóan, a forgácsolás alapjelenségei, a határozott és határozatlan élgeometriával történő megmunkálások és főbb jellemzői kerülnek bemutatásra (Esztergálás, fúrás, gyalulás, vésés, marás, üregelés, menet megmunkálás, köszörülés és finom felületi megmunkálások.) Ismertetések kerülnek jellegzetes járműalkatrész gyártástechnológiák. Bemutatásra került gyártás helyes konstrukció különböző szempontjai és gyártás technológiában alkalmazott főbb mérési eljárások.</t>
  </si>
  <si>
    <t>In connection with cutting in vehicle manufacturing, the basic phenomena of cutting, machining with definite and indefinite edge geometry and its main characteristics are presented (Turning, drilling, planing, chiseling, milling, boring, thread machining, grinding and fine surface machining.) Typical vehicle component manufacturing technologies are described. Various aspects of correct manufacturing design and the main measurement methods used in manufacturing technology are presented.</t>
  </si>
  <si>
    <t xml:space="preserve">A forgácsoláshoz kapcsolódóan a gyakorlat során különböző forgácsoló berendezések, szerszám él geometria, technológiai tervezés főbb lépései, hagyományos és koordináta méréstechnika gyakorlatok segítik az elméleti anyag jobb megértését.  </t>
  </si>
  <si>
    <t>During the practice, various cutting equipment, tool edge geometry, main steps of technological design, and traditional and coordinate measurement techniques help to better understand the theoretical material.</t>
  </si>
  <si>
    <t>1. Nyitott a szakterület új lehetőségeire és megoldásaira.</t>
  </si>
  <si>
    <t>1. Feladatokba és folyamatokba felelősen kapcsolódik be.</t>
  </si>
  <si>
    <t>1. Ismeri a forgácsolási folyamatok alapjellemzőit, ismeri a főbb eljárásokat, szerszámait, mozgásviszonyait és főbb alkalmazási eseteit. (T9,T10)
2. Ismeri a konstrukció gyártáshelyességi összefüggéseit. (T1,T15)
3. Ismeri a megmunkált alkatrészek minősítéséhez szükséges főbb méréstechnikai eljárásokat. (T10,T15)</t>
  </si>
  <si>
    <t>1. Nyitott a szakterület új lehetőségeire és megoldásaira. (A16,A17)</t>
  </si>
  <si>
    <t>1. Feladatokba és folyamatokba felelősen kapcsolódik be. (O14,O15)</t>
  </si>
  <si>
    <t xml:space="preserve">1. Knows the basic characteristics of cutting processes, knows the main procedures, tools, movement conditions and main application cases. (T9,T10)
2. Knows the manufacturing accuracy relationships of the construction. (T1,T15)
3. Knows the main measurement techniques necessary for the qualification of machined parts. (T10,T15)
</t>
  </si>
  <si>
    <t>1. Is able to take into account production aspects based on the procedures and methods described, apply them where appropriate, and further deepen the production knowledge based on this. (K15,K23,K24,K27,K28,K30,K34,K41)</t>
  </si>
  <si>
    <t>1. Participates responsibly in tasks and processes. (O14,O15)</t>
  </si>
  <si>
    <t>Dr. Bán Krisztián, Dr. Hlinka József, Dr. Vehovszky Balázs, Bereczki Alexandra</t>
  </si>
  <si>
    <t>A tantárgy célja átfogóbb ismeretek átadása a járműgyártásban használatos korszerű szerkezeti és funkcionális anyagok, ill. anyagtechnológiák területéről a gyártástechnológiára szakosodó járműmérnök hallgatók számára.</t>
  </si>
  <si>
    <t>The aim of the course is to provide more comprehensive knowledge about advanced structural and functional materials respectively material technologies used in vehicle manufacturing to automotive engineering students specializing in manufacturing technology.</t>
  </si>
  <si>
    <t>Az előadások ismereteket adnak a járműanyagok, a tömbi és felületi tulajdonságmódosítások megfelelő mélységű elsajátításához és azok korszerű műszeres vizsgálatainak megértéséhez. 
Főbb területek:
- szilárd halmazállapot termodinamikai alapjai,
- szilárd fázisú átalakulások és azok termodinamikája,
- nem egyensúlyi rendszerek,
- szilárdságnövelés lehetőségei,
- fém-gáz rendszerek,
- határfelületi energiák,
- felületmódosítási eljárások fajtái, céljai és módszerei.
Járműiparban használatos hagyományos és korszerű anyagok, tulajdonságaik és módosításuk:
- ötvözetek: korszerű növelt szilárdságú acélok, Al-bázisú (önthető és alakítható ötvözetek), Mg-alapú ötvözetek és példák a különleges ötvözetekből,
- ferromágneses anyagok,
- társított és kompozit anyagok és szerkezetek,
- hagyományosan gyártott műszaki kerámiák fajtái és előállításuk,
- polimerek tulajdonságai és előállításuk.</t>
  </si>
  <si>
    <t>The lectures provide knowledge for the appropriate in-depth study of vehicle materials, bulk and surface property modifications, and for understanding their modern instrumental testing.
Topics cover:
- thermodynamic fundamentals of solid-state,
- phase transformations in solid-state and their thermodynamics,
- non-equilibrium transformations,
- possibilities of strength enhance,
- metal-gas systems,
- fundamentals of surface thermodynamics,
- purpose, types and methods of surface modifications,
Advanced materials in the vehicle industry, properties and their modifications:
- advanced high strength steels, Al-based, Mg-based and Cu-based alloys, high-performance alloys,
- ferromagnetic materials,
- composite materials and structures,
- properties and processing of polimers,
- types of advanced ceramics, their properties and production.</t>
  </si>
  <si>
    <t>A gyakorlatok az előadások témaköreit hivatottak mélyíteni gyakorlati példák (mérések eredményei, adattáblázatok, technológiák, stb.) értelmezésével. Az egyéni hallgatói feladathoz kapcsolódóan irodalomkutatás és egyéni feladatkonzultáció.</t>
  </si>
  <si>
    <t>The exercises are intended to deepen the topics of the lectures by interpreting practical examples (measurement results, data tables, technologies, etc.). Elaboration of professional literature and personal consultation connected with the individual task of students.</t>
  </si>
  <si>
    <t>Korszerű műszeres anyagvizsgálatok bemutatása: vegyi összetétel-meghatározás korszerű módszerei; műszerezett mikrokeménység-mérés.
Tulajdonságok szavatolása a gyártás folyamatában: ötvözet-alapanyagok és kerámia alkatrészek gyártástechnológiájának tanulmányozása a gyakorlatban. A minőségbiztosítás fontosabb kérdései az alapanyaggyártásban.</t>
  </si>
  <si>
    <t>Material testing with advanced devices: methods of spectrometry, micro-hardness testing. Quality assurance in material processes: the practical investigation of alloy and advanced ceramic parts production. Main questions of quality assurance in raw material production.</t>
  </si>
  <si>
    <t>Lovas Antal (szerk.): Járműanyagok, Typotex Kiadó, 2012., www.tankonyvtar.hu
Lovas (szerk.): Anyagismeret, Typotex, 2011., www.tankonyvtar.hu
Charles Kittel: Bevezetés a szilárdtest-fizikába, Műszaki Könyvkiadó, Budapest 1981.
Verő – Káldor: Fémtan, Tankönyvkiadó, 1996.
Prohászka: Bevezetés az anyagtudományba, Tankönyvkiadó, 1988.
Takács J.(szerk.): Korszerű technológiák a felületi tulajdonságok alakításában; Műegyetemi Kiadó, 2004.
Moodle segédanyagok, és óravázlatok</t>
  </si>
  <si>
    <t>Charles Kittel: Introduction to solid state physics, John Wiley and Sons, 2005.
Thornton, Calangelo: Fundamentals of engineering materials, Prentice-Hall, Inc. New Jersey, 1985,
Flinn, Trojan: Engineering Materials and Their Applications, Jaico Publishing House (June 15, 2005)
Auxiliary materials and ppt's downloadable from the Moodle.</t>
  </si>
  <si>
    <t>A két félévközi teljesítményértékelés előtt lehetőséget adunk konzultációra, ill. egyedi időpontegyeztetés alapján a hallgatói feladat konzultációjára.</t>
  </si>
  <si>
    <t>We provide an opportunity for consultation before the two mid-term assessments or for consultation of student assignments based on individual appointment arrangements.</t>
  </si>
  <si>
    <t>A hallgatók az előadóval egyeztetett, személyre szabott témákban szakirodalom-kutatást végeznek, ebből írásbeli összefoglalót készítenek, és a félév végéig beadnak, vagy tanszéki kutatásokban részfeladatot oldanak meg. A félév során két zárthelyi dolgozatot iratunk, amelyre a hallgatók osztályzatot kapnak. A félév teljesítésének feltétele a két zárthelyi dolgozat és a feladat elégségesre teljesítése.</t>
  </si>
  <si>
    <t>Students prepare a literature research about a topic agreed with the lecturer, from which they have to prepare a written summaries and hand in to the end of the semester, or perform a subtask of the research project of the department. During the semester, we have two midterm exams for which the students will be awarded. The condition of successful completion of the semester is on passing two tests and completing the assignment.</t>
  </si>
  <si>
    <t>1. Ismeri a fémes jelleg szerepét az anyagtulajdonságok kialakításában.
2. Ismeri hogy a fázisdiagramból leolvasható fázisviszonyok hogyan befolyásolják egy ötvözet tulajdonságait.
3. Ismeri a metastabilitás fogalmát és típusait.
4. Ismeri a szilárdságnövelési mechanizmusokat.
5. Ismeri a fontosabb járműipari fémes szerkezeti anyagok típusait, jellemzőit: korszerű növelt szilárdságú acélok, könnyűfémek.
6. Ismeri a ferromágneses anyagok fontosabb anyagjellemzőit.
7. Ismeri a fém-gáz rendszerekben kialakuló fázisviszonyokat.
8. Ismeri a felületmódosítás fogalmát, fontosabb céljait, és a fontosabb eljárásait.
9. Ismeri a fontosabb nem fémes járműipari szerkezeti anyagok típusait, jellemzőit: polimerek, kerámiák, kompozitok.</t>
  </si>
  <si>
    <t>1. Képes egy anyagvizsgálati eredményt a módszer előnyei és korlátai szempontjából elemezni.
2. Képes egy diagramot elemezni és értelmezni.
3. Képes egy meghatározott témában egy fókuszkérdésre irodalmat gyűjteni, és az alapján egy összefoglaló anyagot összeállítani.</t>
  </si>
  <si>
    <t>1. Törekszik arra, hogy az egyes tématerületek között az összefüggéseket keresse.
2. Törekszik arra, hogy az előadásokon és gyakorlatokon elhangzottakat önállóan értelmezze, nyitott arra, hogy együtt gondolkodjon az oktatóval és hallgatótársaival.
3. Törekszik az előadásokon és a gyakorlatokon az aktív részvételre.</t>
  </si>
  <si>
    <t>1. Elfogadja a tárgy teljesítéséhez megfogalmazott kereteket, és azon belül önállóan és felelősségteljesen végzi feladatát, igazodva az etikai normákhoz.
2. Felelősséggel alkalmazza a tantárgy során megszerzett ismereteket, tekintettel azok érvényességi korlátjaira.
3. A kiadott feladatot önállóan, a kijelölt feltételeknek és az etikai normáknak megfelelően végzi el.</t>
  </si>
  <si>
    <t>1. Knows the characteristics of metallic bonding and its role in the properties of metallic systems.
2. Knows how the phase relationships, which can be read from the phase diagram, affect the properties.
3. Knows the concept and types of metastability.
4. Knows the mechanisms of strength enhancement.
5. Knows the types and properties of structural alloys applied in the vehicle industry: advanced high strength steels, lightweight metals.
6. Knows the main properties of ferromagnetic materials.
7. Knows the phase conditions are formed in metal-gas systems.
8. Knows the concept of surface modification, main purposes and procedures.
9. Knows the types and properties of non-metallic structural material applied in the vehicle industry: polimers, ceramics, composites.</t>
  </si>
  <si>
    <t>1. Is able to analyze the results of a material testing from the point of view its advantages and limits.
2. Is able to analyze and interpret a diagram.
3. Is able to collect professional literature on a specific topic and compile a summary based on it.</t>
  </si>
  <si>
    <t>1. Strives to find relationships between the different topics.
2. Strives to interpret independently the curriculum of lectures and practices, to be open to thinking together with the instructor and his / her students.
3. Strives for active participation in lectures and practices.</t>
  </si>
  <si>
    <t>1. Accepts the frameworks for completing the subject, and performs its tasks independently and responsibly, in accordance with ethical norms.
2. Applies responsibly the knowledge acquired during the course with regard to their validity limits.
3. Performs tasks independently, according to the designated conditions and ethical norms.</t>
  </si>
  <si>
    <t>4,9,12,13</t>
  </si>
  <si>
    <t>4,7,9,12,13</t>
  </si>
  <si>
    <t>1. Zárthelyi dolgozat
2. Zárthelyi dolgozat
3. Hallgatói feladat</t>
  </si>
  <si>
    <t>1. Midterm test
2. Midterm test
3. Student assignment</t>
  </si>
  <si>
    <t>1. 25%
2. 25%
3. 50%</t>
  </si>
  <si>
    <t xml:space="preserve">1. t1-t5,k1-k2
2. t6-t9,k1-k2
3. k1-k3,o1-o3
</t>
  </si>
  <si>
    <t>Mindkét zárthelyi dolgozat két alkalommal pótolható, a feladat pótleadására a pótlási héten van lehetőség.</t>
  </si>
  <si>
    <t>Both midterm tests can be substituted twice, the supplementation of the written work is possible during the delayed completion week.</t>
  </si>
  <si>
    <t>Fundamentals of vehicle dynamics</t>
  </si>
  <si>
    <t>Dr. Szabó Bálint, Virt Márton</t>
  </si>
  <si>
    <t>A tantárgy célja a járműdinamika alapjainak elsajátítása, hogy a későbbi tantárgyakban a járműrendszerek viselkedésének elemzésénél ezt a tudást felhasználhassa</t>
  </si>
  <si>
    <t>The aim of this course is to learn the fundamentals of vehicle dynamics, to use this knowledge to understand the behaviour of different vehicle systems.</t>
  </si>
  <si>
    <t>Járműdinamikai alapok, gumiabroncs dinamikája, hosszirányú dinamika, járművek kanyarodása, járművek lengései</t>
  </si>
  <si>
    <t>Introduction to vehicle dynamics, Tyre dynamics, Longitudinal dynamics, handling, vehicle vertical dynamics</t>
  </si>
  <si>
    <t>Egyszerű járműdinamikai szimulációk, járműmozgás elemzések</t>
  </si>
  <si>
    <t>Simple vehicle dynamical simulation and motion analysis</t>
  </si>
  <si>
    <t>1. Érti a járműdinamikai alapokat, ismeri a jármű mozgása modellezésének lehetőségeit és eszközeit.</t>
  </si>
  <si>
    <t>1. Képes egyszerű szimulációs modelleket felépíteni, és szimulációs segítségével a jármű mozgásának elemzésére.</t>
  </si>
  <si>
    <t>1. Knows the basics of vehicle dynamics, knows the possibilities and measures of vehicle dynamics modeling.</t>
  </si>
  <si>
    <t>1. Is able to set up simple vehicle models and perform simulations to analyse vehicle motions.</t>
  </si>
  <si>
    <t>1. járműszimulációs modell építés házi feladat
2. járműszimulációs modell építés házi feladat
3. zárthelyi dolgozat
4. zárthelyi dolgozat</t>
  </si>
  <si>
    <t>1. homework about simulation model building and analysis
2. homework about simulation model building and analysis
3. midterm test
4. midterm test</t>
  </si>
  <si>
    <t>1. HF1
2. HF2
3. ZH1
4. ZH2</t>
  </si>
  <si>
    <t>1. 20%
2. 20%
3. 30%
4. 30%</t>
  </si>
  <si>
    <t>Vehicle manufacturing processes 1.</t>
  </si>
  <si>
    <t>Vehicle manufacturing processes 2.</t>
  </si>
  <si>
    <t>Dr. Varga Ferenc László</t>
  </si>
  <si>
    <t>varga.ferenc.laszlo@kjk.bme.hu</t>
  </si>
  <si>
    <t>Dr. Bán Krisztián, Dr. Markovits Tamás, Dr. Vehovszky Balázs, Dr. Varga Ferenc László</t>
  </si>
  <si>
    <t>A tantárgy célja a járműgyártás folyamatai közül a képlékeny alakítási technológiák és a különböző járműipari kötéstechnológiák ismeretanyagának mélyítése.</t>
  </si>
  <si>
    <t>The aim of the course is to deepen the knowledge of metal forming technologies and various automotive bonding technologies among the processes of vehicle manufacturing.</t>
  </si>
  <si>
    <t>Az előadás témakörei: képlékeny alakításon belül az alakítás alapelvei, lemezek mechanikus vágása, kivágás, lyukasztás, hajlítás és mélyhúzás és főbb jellemzőinek bemutatása. A kötéstechnológiákon belül mechanikus kötések, ragasztott kötések és jellemzői. Hegesztés és rokon technológiák (termikus és sugaras vágási eljárások, ívhegesztési eljárások és jellemzőik).</t>
  </si>
  <si>
    <t>Topics of the presentation: basic principles of metal forming, mechanical cutting of sheets, cutting, punching, bending and deep drawing and presentation of their main characteristics. Within joining technologies, mechanical joints, glued joints and their characteristics. Welding and related technologies (thermal and beam cutting processes, arc welding processes and their characteristics).</t>
  </si>
  <si>
    <t>A gyakorlat során képlékeny alakítással és hegesztés technológiával kapcsolatos féléves házi feladatok kerülnek kiadásra, amely során az elméleti anyag gyakorlati alkalmazását lehet elsajátítani.</t>
  </si>
  <si>
    <t>During the internship, semi-annual homework assignments related to metal forming and welding technology will be given, during which the practical application of the theoretical material can be mastered.</t>
  </si>
  <si>
    <t>Képlékeny alakítás témakörében a hallgatók labor látogatásokon vesznek részt, ahol a különböző elméletben megtanult folyamatok és jellemzői figyelhetők meg. Hegesztés és rokon technológiák témakörében a termikus és sugaras vágáshoz kapcsolódó labor látogatások történnek, illetve a hegesztést technológiai folyamat ismerhető meg a gyakorlatban.</t>
  </si>
  <si>
    <t>In the field of metal forming, students participate in laboratory visits, where they can observe the various processes and characteristics learned in theory. In the field of welding and related technologies, there are laboratory visits related to thermal and radial cutting, and welding as a technological process can be learned in practice.</t>
  </si>
  <si>
    <t>Presentation slides and notes.</t>
  </si>
  <si>
    <t>Konzultációra van lehetőség előre leegyeztetett időpontban.</t>
  </si>
  <si>
    <t>Consultation is possible at a pre-arranged time.</t>
  </si>
  <si>
    <t>Mérnöki szemléletű ismereteket és a gyakorlati munkavégzéshez alapokat ad a járművek és alkatrészeinek gyártási és javítási folyamatairól, forgácsoló, finomfelület megmunkáló technológiákról, valamint ezek berendezéseiről, szerszámairól, készülékeiről, és ezek termelékeny, gazdaságos üzemeltetéséről. Járműalkatrészek gyártási technológiái, folyamattervezés alapjai. Forgácsoló technológiák, jellegzetes szerszámok működési sajátosságai, anyagai, megválasztásuk, felújításuk, tervezésük alapjai. Szerszámgazdálkodás. Készülékek szerepe a járműgyártásban, készülékek felépítése, tájolás, ütköztetés, rögzítés módszerei, forgácsoló készülékek tervezésének alapjai, EÖK. Üzemtelepítés célja, tartalma, a gyártervezés és beruházás alapelvei. Lean gyártás jellemzői. Forgácsoló-, hegesztő-, sajtoló-, és szerelő üzemek kialakítása.</t>
  </si>
  <si>
    <t>The course provides engineering-focused knowledge and practical foundations for vehicle and component manufacturing/repair processes, covering machining and precision surface treatment technologies along with their associated equipment, tools, devices, and their productive, cost-effective operation. It examines manufacturing technologies for vehicle components and the fundamentals of process planning. Key topics include machining technologies, operational characteristics of specialized tools, material selection, tool refurbishment, and design principles. Tool management systems are addressed alongside the role of fixtures in vehicle production - detailing their construction, alignment, clamping, and fastening methods, plus fundamentals of machining fixture design and CNC applications. The curriculum also covers plant installation objectives, factory layout design principles, investment strategies, Lean manufacturing characteristics, and the design of machining, welding, stamping, and assembly plants.</t>
  </si>
  <si>
    <t>Az előadások mérnöki szemléletű ismereteket és a gyakorlati munkavégzéshez alapokat ad a járművek és alkatrészeinek gyártási és javítási folyamatairól, forgácsoló, finomfelület megmunkáló technológiákról, valamint ezek berendezéseiről, szerszámairól, készülékeiről, és ezek termelékeny, gazdaságos üzemeltetéséről. Járműalkatrészek gyártási technológiái, folyamattervezés alapjai. Forgácsoló technológiák, jellegzetes szerszámok működési sajátosságai, anyagai, megválasztásuk, felújításuk, tervezésük alapjai. Szerszámgazdálkodás. Készülékek szerepe a járműgyártásban, készülékek felépítése, tájolás, ütköztetés, rögzítés módszerei, forgácsoló készülékek tervezésének alapjai, EÖK. Üzemtelepítés célja, tartalma, a gyártervezés és beruházás alapelvei. Lean gyártás jellemzői. Forgácsoló-, hegesztő-, sajtoló-, és szerelő üzemek kialakítása.</t>
  </si>
  <si>
    <t>The lectures provides engineering-focused knowledge and practical foundations for vehicle and component manufacturing/repair processes, covering machining and precision surface treatment technologies along with their associated equipment, tools, devices, and their productive, cost-effective operation. It examines manufacturing technologies for vehicle components and the fundamentals of process planning. Key topics include machining technologies, operational characteristics of specialized tools, material selection, tool refurbishment, and design principles. Tool management systems are addressed alongside the role of fixtures in vehicle production - detailing their construction, alignment, clamping, and fastening methods, plus fundamentals of machining fixture design and CNC applications. The curriculum also covers plant installation objectives, factory layout design principles, investment strategies, Lean manufacturing characteristics, and the design of machining, welding, stamping, and assembly plants.</t>
  </si>
  <si>
    <t>A gyakorlatok során technológia folyamat tervezés feladat, készüléktervezés feladat kidolgozása, konzultációja történik, kiegészítve az üzemtelepítéshez kapcsolódó ismeretekkel.</t>
  </si>
  <si>
    <t>During the practical sessions, students work on tasks related to technological process planning and fixture design, including consultations. These activities are complemented by knowledge related to plant installation.</t>
  </si>
  <si>
    <t>A laborok során szerszámvizsgálatot és a gyártáshoz kapcsolódó folyamatok mérési vizsgálati és megvalósítási tevékenységeit mutatjuk be.</t>
  </si>
  <si>
    <t>During the laboratory sessions, we demonstrate tool inspection and the measurement, testing, and implementation activities related to manufacturing processes.</t>
  </si>
  <si>
    <t>Takács J. (szerk.); Balla S., Göndöcs B.; Sólyomvári K. Weltsch Z.: Járműgyártás Folyamatai II. Budapest, Typotex; 2012.
Takács J. (szerk.); Pál. Z.; Szmejkál A.: Járműgyártás és –javítás; Budapest, Typotex; 2012.
Rábel (szerk.): Gépipari technológusok zsebkönyve; MK, 1979.
König: Köszörülés dörzsköszörülés tükrösítés, MK, 1983.
Káldos, Nagy, Takács: Forgácsolás és szerszámai I.; II. jegyzet, Tankönyvkiadó Budapest, 1991.
Grant: Munkadarab befogó készülékek, MK. Budapest, 1970.
Göndöcs: Üzemtelepítés; BME Kézirat, 2008.</t>
  </si>
  <si>
    <t>1. Ismeri a képlékeny alakítás elméleti hátterét, a főbb eljárások szerszámait, működésüket, a fő folyamat jellemzőket és a kimeneti jellemzőkkel való alap összefüggéseit.
2. Ismeri a termikus és sugaras a vágások folyamatát, főbb rendszerelemeit.
3. Ismeri a főbb hegesztési eljárások elvét rendszer elemeit és kapcsolatait, a hegesztések folyamatát és a főbb befolyásoló tényezőket.</t>
  </si>
  <si>
    <t>1. Képes az alapanyag, részegység, gyártási és javítási eljárások és módszerek alapján a gyártási szempontokat figyelembe venni, adott esetben saját feladatokhoz kapcsolódóan alkalmazni. (K8-10,K13-15,K17,K21-K24,K26,K33,K35,K36)</t>
  </si>
  <si>
    <t>1. Képes a forgácsolási, gyártáshelyességi és alkatrész minőségének mérési eljárások és módszerek alapján a gyártási szempontokat figyelembe venni, adott esetben alkalmazni és a gyártási ismeretket erre építve tovább mélyíteni. (K15,K23,K24,K27,K28,K30,K34,K41)</t>
  </si>
  <si>
    <t>1. Képes a képlékeny alakítás, a termikus és sugaras vágások, és a hegesztési eljárások rendszerelemeinek és folyamatainak üzemeltetésére és kisebb problémák megoldásában értékteremtő módon részt venni.</t>
  </si>
  <si>
    <t xml:space="preserve">1. Participates responsibly in tasks and processes. </t>
  </si>
  <si>
    <t>1. Is open to new opportunities and solutions in the field.</t>
  </si>
  <si>
    <t>1. Is able to operate the system elements and processes of the described procedures and participate in solving minor problems in a value-creating manner.</t>
  </si>
  <si>
    <t>1. Knows the theoretical background of metal forming, the tools of the main processes, their operation, the main process characteristics and the basic relationships with the output characteristics.
2. Knows the process of thermal and beam cutting, its main system elements.
3. Knows the principle of the main welding processes, system elements and relationships, the welding process and the main influencing factors.</t>
  </si>
  <si>
    <t>A zárthelyi dolgozat és a féléves feladat egyszer pótolható.</t>
  </si>
  <si>
    <t>The midterm test and the semester assignment can be retaken once.</t>
  </si>
  <si>
    <t>1. Ismeri a gyártási javítási folyamatokat.
2. Ismeri a forgácsolás szerszámait és geometriájukat.
3. Ismeri az üzemtelepítés folyamatait, tulajdonságait különböző esetekben.
4. Ismeri a készüléktervezés technológiáját.</t>
  </si>
  <si>
    <t>1. A gyártási és javítási folyamatokat, a forgácsolási szerszámokat, az üzemtelepítés folyamatait és a készüléktervezés technológiáját ismerve, a kapcsolódó szakmai ismereteket alkalmazva, képes bekapcsolódni alkatrészgyártási és üzemtelepítési területen felmerülő feladatok megoldásába. Képes egy alkatrész gyártási folyamatát, szerszámozási változatait megtervezni, készüléket tervezni, üzemtelepítés tervezésében részt venni.</t>
  </si>
  <si>
    <t>1. Tanulmányai során, együttműködve az oktatókkal, a gyártási rendszerekkel kapcsolatos tudás mélyítését tudja megvalósítani.</t>
  </si>
  <si>
    <t>1. Knowledge of manufacturing repair processes.
2. Knowledge of cutting tools and their geometry.
3. Knows the processes and properties of the machine tool installation in different cases.
4. Knows the technology of equipment design.</t>
  </si>
  <si>
    <t>1. Cooperates with instructors in their studies to develop knowledge of manufacturing systems.</t>
  </si>
  <si>
    <t>1. Is aware of the responsibility to set an example to your colleagues by the quality of your work and by adhering to ethical standards, applying the knowledge acquired in the subject with responsibility.</t>
  </si>
  <si>
    <t>Auxiliary materials and ppt's downloadable from the Moodle.
Takács J. (ed.); Balla S., Göndöcs B.; Sólyomvári K. Weltsch Z.: Vehicle manufacturing processes II (in Hungarian). Budapest, Typotex; 2012.
Takács J. (ed.); Pál. Z.; Szmejkál A.: Vehicle manufacturing and reparation (in Hungarian); Budapest, Typotex; 2012.
Rábel (szerk.): Pocketbook of machine industry experts (in Hungarian); MK, 1979.
König: Grinding, friction grinding, mirror grinding (in Hungarian), MK, 1983.
Káldos, Nagy, Takács: Chipping and tools I., II. (in Hungarian), Tankönyvkiadó Budapest, 1991.
Grant: Workpiece clamping devices (in Hungarian), MK. Budapest, 1970.
Göndöcs: Deployment (in Hungarian); BME handout, 2008.</t>
  </si>
  <si>
    <t>Automotive assembly technology</t>
  </si>
  <si>
    <t>Dr. Bán Krisztián, Dr. Hlinka József, Dr. Vehovszky Balázs, Dr. Herczeg Szabolcs, Dr. Markovits Tamás, Dr. Göndöcs Balázs,Dr. Pál Zoltán, Szabados Gergely</t>
  </si>
  <si>
    <t>A tantárgy célkitűzése, hogy a hallgatók megfelelő alapismeretekre tegyenek szert a járműipari szerelési folyamatok területein. Ezek az ismeretek megfelelő alapot adjanak további tanulmányaikhoz és mérnöki munkájukhoz.</t>
  </si>
  <si>
    <t>The objective of the course is to provide students with adequate basic knowledge of assembly processes in the automotive industry. This knowledge should offer a sufficient basis for their further studies and engineering work.</t>
  </si>
  <si>
    <t>Construction requirements in assembling of conventional, hybrid and electric vehicles. Assembling by accumulative dimensions. Groups of operations and processes in assembling. Process plan and documentation of assembling. Processes and types of equipment of screwed joints, riveting, joining with plastic deformation. Properties and equipment of parts connections applied in the automotive industry. Assembling of shaft-hub-connections. Requirements and equipment of bearing assembling. Operations and equipment of handling technology. Types of equipment of mechanization and automatization in assembling. Structure and operation of assembly units. Common model, types, constructions, operation and control of assembly systems. Assembly systems of the automotive industry. Simulation of assembly processes. Logistic processes and types of equipment for assembly lines. The essence of the supply activity, its quality requirements and the conditions of becoming a supplier.</t>
  </si>
  <si>
    <t>Konstrukció elemzés szerelés szempontjából, szegecselés, automatikus rendezés tervezése,  csapágyszerelés, folyamatszimuláció, szereléstechnológia dokumentálása.</t>
  </si>
  <si>
    <t>Construction analysis from the point of view of assembly, riveting, automatic arrangement planning, bearing assembly, process simulation, documentation of assembly technology.</t>
  </si>
  <si>
    <t>Göndöcs Balázs: Szerelés, minőségbiztosítás, Typotex Kiadó, 2011
Göndöcs Balázs: Szereléstechnológia, Akadémia Kiadó, 2018
Göndöcs Balázs: Üzemtelepítés, Akadémia Kiadó, 2018
Weltsch Zoltán: Járműipari kötéstechnológiák, Akadémia Kiadó, 2018
Ászity Sándor, Dömötör Ferenc: Ipar 4.0, Akadémia Kiadó, 2018</t>
  </si>
  <si>
    <t>Auxiliary materials and ppt's downloadable from the Moodle.</t>
  </si>
  <si>
    <t>1. Ismeri az autóiparban használatos alapvető összeszerelési eszközöket.</t>
  </si>
  <si>
    <t>1. Az összeszerelési eszközökről való tudást, és a kapcsolódó szakmai ismereteket alkalmazva képes bekapcsolódni az járműipari szerelőrendszerek területén felmerülő feladatok megoldásába.</t>
  </si>
  <si>
    <t>1. Is familiar with fundamental assembly tools in the automotive industry.</t>
  </si>
  <si>
    <t>1. Zárthelyi dolgozat
2. Zárthelyi dolgozat
3. Tervezési feladat</t>
  </si>
  <si>
    <t>1. ZH1
2. ZH2
3. TF1</t>
  </si>
  <si>
    <t>1. t1,k1,a1,o1
2. t1,k1,a1,o1
3. t1,k1,a1,o1</t>
  </si>
  <si>
    <t>A két zárthelyi dolgozat legalább elégséges teljesítése, a tervezési feladat elfogadása</t>
  </si>
  <si>
    <t>Passing both midterm test, and approval of the planning task</t>
  </si>
  <si>
    <t>1. Midterm test
2. Midterm test
3. Planning task</t>
  </si>
  <si>
    <t>One midterm test can be retaken twice, planning task can be supplemented during the delayed completion week.</t>
  </si>
  <si>
    <t>Quality improvement methods in the automotive industry</t>
  </si>
  <si>
    <t>A hallgatók megismertetése a minőség és minőségirányítási alapfogalmakkal, a minőségirányítási rendszer kialakításával, működtetésével, felülvizsgálatával és fejlesztésével. A minőség és minőségirányítás alapfogalmai: minőségirányítás alapelvei, a minőség fogalma, minőségkövetelmények, a folyamatokról alkotható modellek, a fontosabb folyamat fajták, minőségirányítási tevékenység dokumentációs rendszere, auditálás, szabványok. Minőségmenedzsment a vállalatnál: stratégiai tervezés, vezetőség minőséggel kapcsolatos feladatai, a minőség létrehozásának módszerei, QFD, kockázatcsökkentő eljárások (hibafa, FMEA), termelési folyamat minőségügyi szabályozása (SPC, TPM), beszállítók kiválasztása, termékek nyomon követése. Mérési és vizsgálati tevékenységek. LEAN és eszközei.</t>
  </si>
  <si>
    <t>The course introduces students to the fundamental concepts of quality and quality management, including the establishment, operation, review, and continuous improvement of quality management systems. Key topics include: the principles of quality management, the definition of quality, quality requirements, process modeling techniques, major process types, documentation systems for quality management activities, auditing, and relevant standards.
The corporate quality management module covers: strategic planning, management’s quality-related responsibilities, quality creation methods (e.g., QFD), risk reduction techniques (fault tree analysis, FMEA), production process quality control (SPC, TPM), supplier selection, and product traceability. Measurement and inspection methodologies are also addressed, along with LEAN principles and their associated tools</t>
  </si>
  <si>
    <t>Minőség létrehozásának módszerei; Irányítási rendszerek, szabványok, esettanulmányok; Mérési és vizsgálati tevékenységek, Jegyzőkönyvek; FMEA; Audit; LEAN és eszközei; 8D.</t>
  </si>
  <si>
    <t>Quality Creation Methods; Control Systems, Standards, and Case Studies; Measurement and Inspection Activities, Protocols; FMEA; Auditing; LEAN and Its Tools; 8D</t>
  </si>
  <si>
    <t>Koczor Zoltán: Minőségirányítási rendszerek fejlesztése, módszert. segédl., TÜV-Rheinland-Inter Cert 2008.
Veress Gábor: Minőségügy alapjai, MK-Magyar Minőség Társaság 1999.
Gutassy Attila: Minőségmenedzsment mindenkinek, Raabe Klett, Budapest, 2017.
Gutassy Attila: Minőségmenedzsment a gyakorlatban, Raabe Klett, Budapest, 2018.
Fehér Norbert: A LEAN SIX SIGMA folyamatfejlesztés kézikönyve, Cash Flow Navigátor Tanácsadó Kft., Zalaegerszeg, 2018.
Kosztolányi János, Schwahofer Gábor: Útmutató a lean gyakorlati alkalmazásához, Kaizen Pro Kft., Budapest, 2016.</t>
  </si>
  <si>
    <t>Zoltán Koczor: Development of quality management systems, TÜV-Rheinland-Inter Cert 2008.
Gábor Veress: Basics of Quality Management, MK-Hungarian Quality Association 1999.
Attila Gutassy: Quality Management for Everyone, Raabe Klett, Budapest, 2017.
Attila Gutassy: Quality Management in Practice, Raabe Klett, Budapest, 2018.
Norbert Fehér: The LEAN SIX SIGMA Process Improvement Handbook, Cash Flow Navigátor Tanácsadó Kft., Zalaegerszeg, 2018.
János Kosztolányi, Gábor Schwahofer: Guide to the practical application of lean, Kaizen Pro Kft., Budapest, 2016.</t>
  </si>
  <si>
    <t>1. Törekszik arra, hogy az egyes tématerületek között az összefüggéseket keresse.
2. Törekszik arra, hogy az előadásokon elhangzottakat (összefüggések, kijelentések, ábrák) önállóan értelmezze, nyitott arra, hogy együtt gondolkodjon az oktatóval és hallgatótársaival.
3. Törekszik az előadásokon az aktív részvételre.</t>
  </si>
  <si>
    <t>1. Ismeri a gépjárműiparban lévő minőségfejlesztési alapfogalmakat és eszközöket.</t>
  </si>
  <si>
    <t>1. A gépjárműipari minőségfejlesztési tudást, és a kapcsolódó szakmai ismereteket alkalmazva képes bekapcsolódni az automatizált gyártórendszerek területén felmerülő feladatok megoldásába.</t>
  </si>
  <si>
    <t>1. Is familiar with fundamental quality development concepts and tools in the automotive industry.</t>
  </si>
  <si>
    <t>1. By applying the knowledge of quality development and related professional expertise, is capable of contributing to solving tasks in automated manufacturing systems.</t>
  </si>
  <si>
    <t>1. By applying the knowledge about assembly tools and related professional expertise, is capable of contributing to solving tasks in  automotive assembly technology systems.</t>
  </si>
  <si>
    <t>1. Is able to participate in solving problems in the field of component manufacturing and installation, using the relevant professional knowledge and applying the relevant skills, with knowledge of manufacturing and repair processes, cutting tools, installation processes and equipment design technology, is able to design the manufacturing process of a component, tooling variations, design a device, participate in the design of a plant installation.</t>
  </si>
  <si>
    <t>1. Strives to identify interdisciplinary connections, independently interprets lecture content (including theories, statements, and diagrams).
2. Remains open to collaborative thinking with instructors and peers.
3. Commits to active participation in lectures.</t>
  </si>
  <si>
    <t>1. Accepts the established framework for completing the course, and within this framework, carries out tasks independently and responsibly, adhering to ethical standards.
2. Applies knowledge acquired during the course responsibly, while being mindful of its validity limits.</t>
  </si>
  <si>
    <t>Passing the midterm tests.</t>
  </si>
  <si>
    <t>Passing the midterm tests</t>
  </si>
  <si>
    <t>A zárthelyi dolgozatok legalább elégséges teljesítése.</t>
  </si>
  <si>
    <t>Dr. Dömötör Ferenc</t>
  </si>
  <si>
    <t>domotorf@edu.bme.hu</t>
  </si>
  <si>
    <t>Dr. Hlinka József, Dr. Dömötör Ferenc, Dr. Bánlaki Pál</t>
  </si>
  <si>
    <t>A tantárgy célja a mérnöki munkához szükséges soft skillek fejlesztése.</t>
  </si>
  <si>
    <t>The aim of the course is to develop the soft skills necessary for engineering work.</t>
  </si>
  <si>
    <t>PPT, konferencia, Linkedin, https://nyitok.hu/leckek/18,47,358/vallalati_kultura_munkahelyi_egyuttmukodes/szemelyisegunk_a_disc_tipusok#q=,s=6</t>
  </si>
  <si>
    <t>PPT, conference, Linkedin, https://nyitok.hu/leckek/18,47,358/vallalati_kultura_munkahelyi_egyuttmukodes/szemelyisegunk_a_disc_tipusok#q=,s=6</t>
  </si>
  <si>
    <t>A tárgy célja a bevezetés az akusztika, a rezgés és a járműkomfort alapismereteibe.</t>
  </si>
  <si>
    <t>The aim of the course is to introduce to the basics of NVH (noise, vibration, harshness), acoustics, vibration and vehicle comfort.</t>
  </si>
  <si>
    <t xml:space="preserve">Bevezetés az NVH (noise, vibration, harshness), akusztika, rezgés és járműkomfort alapismereteibe. Gépjárművek zajjellemzőinek meghatározása műszaki módszerrel. Gépjárművek léghang és testhang gerjesztésű zajforrásainak rendszere. Gépjárművek szerkezeti zajforrásai, teljes-jármű akusztika. Gépek, gépjárművek rezgéseivel kapcsolatos alapfogalmak. A rezgésmérés, rezgéselemzés alapfogalmai. Gépek, gépjárművek hajtómű, és csapágy-diagnosztikája rezgésméréssel. Torziós rezgésekkel kapcsolatos alapfogalmak. </t>
  </si>
  <si>
    <t>Introduction to the basics of NVH (noise, vibration, harshness), acoustics, vibration and vehicle comfort. Determining the noise characteristics of motor vehicles using a technical method. System of air and body sound excited noise sources of motor vehicles. Structural noise sources of motor vehicles, whole-vehicle acoustics. Basic concepts related to the vibrations of machines and vehicles. Basic concepts of vibration measurement and vibration analysis. Gearbox and bearing diagnostics of machines and vehicles with vibration measurement. Basic concepts related to torsional vibrations.</t>
  </si>
  <si>
    <t>Ez az egyetemi kurzus a járműtechnikai diagnosztika átfogó ismereteit nyújtja, kezdve az alapfogalmakkal, a hiba megállapítás feladataival és módszereivel, valamint a közlekedés biztonságát és a gazdaságos üzemeltetést szolgáló járművizsgálati technikákkal. A tananyag részletesen foglalkozik a műszaki diagnosztika alapjaival, bemutatva a különféle elvű diagnosztikai módszereket és a hozzájuk kapcsolódó eszközök működését, használati jellemzőit, köztük a vizuális vizsgálati módszereket (mint például fotó- és videóanalízis, gyorskamerás felvételek, endoszkópia), a termovíziós vizsgálatot, a rezgéselemzést, az akusztikus emisszióval végzett tesztelést és az ultrahangos hibadetektálást. Emellett a kurzus kitér a járműdiagnosztikában alkalmazott szakértői rendszerekre, valamint a vizsgálati eredmények szakmai értékelésének és dokumentálásának módszertanára. A tananyag elméleti ismeretek mellett gyakorlati készségek fejlesztését is célzó, ipari színvonalú diagnosztikai eszközökkel végzett gyakorlatokat is tartalmaz, amelyek lehetővé teszik a hallgatók számára, hogy elsajátítsák a modern járműdiagnosztikai technikák alkalmazását valós körülmények között.</t>
  </si>
  <si>
    <t>This university course provides comprehensive knowledge in vehicle technical diagnostics, starting with fundamental concepts, fault detection objectives and methodologies, as well as vehicle inspection techniques aimed at ensuring traffic safety and cost-effective operation. The curriculum thoroughly covers the foundations of technical diagnostics, presenting various diagnostic methods and their associated tools' operational principles and usage characteristics—including visual inspection techniques (such as photo and video analysis, high-speed camera recordings, endoscopy), thermographic inspection, vibration analysis, acoustic emission testing, and ultrasonic flaw detection. Furthermore, the course addresses expert diagnostic systems used in vehicle diagnostics and the methodology for evaluating and professionally documenting test results. In addition to theoretical knowledge, the course includes hands-on exercises using industrial-grade diagnostic equipment, enabling students to master the application of modern vehicle diagnostic techniques in real-world conditions.</t>
  </si>
  <si>
    <t>Alapfogalmak. Hiba megállapítás feladatai, módszerei. Járművizsgálatok a közlekedés biztonság és a megbízható gazdaságos üzemeltetés érdekében. A műszaki diagnosztika alapjai. Különféle elvű diagnosztikai módszerek és az ezeknek megfelelő eszközök működése, használati jellemzői a legjellemzőbb vizsgálati esetekre pl.: fotó, videó, gyorskamera, endoszkópia, termovízió, rezgés vizsgálatok, testhang (akusztikus emisszió), ultrahangos hibadetektálás. Járműdiagnosztikai szakértői rendszerek. A vizsgálati eredmények értékelése, dokumentálása.</t>
  </si>
  <si>
    <t>The course covers fundamental concepts; fault detection objectives and methodologies; vehicle inspections to ensure traffic safety, reliable and cost-effective operation; principles of technical diagnostics; various diagnostic methods and their corresponding tools - including photo/video analysis, high-speed cameras, endoscopy, thermography, vibration analysis, acoustic emission testing, and ultrasonic flaw detection for typical inspection scenarios; automotive expert diagnostic systems; and the evaluation/documentation of test results.</t>
  </si>
  <si>
    <t>Rezgésdiagnosztika, endoszkópia, termovízió, ultrahangos hibakeresés, motordiagnosztika, futómű vizsgálat, fékhatás vizsgálat, lengéscsillapító vizsgálat.</t>
  </si>
  <si>
    <t>Vibration diagnostics, endoscopy, thermovision, ultrasonic troubleshooting, engine diagnostics, running gear test, brake performance test, shock absorber test.</t>
  </si>
  <si>
    <t>Bánlaki Pál, Dömötör Ferenc, Hlinka József, Szabó Attila, Takács János Gábor, Vehovszky Balázs, Weltsch Zoltán: Járműgyártási folyamatok diagnosztikája, Akadémiai Kiadó, Bp. 2019.
Dömötör Ferenc, Sólyomvári Károly, Weltsch Zoltán, Vehovszky Balázs, Járműdiagnosztika, www.tankonyvtar.hu, 2012.
Rezgésdiagnosztika (Szerk. Dr. Dömötör F.), Főiskolai Kiadó, Dunaújváros, 2007. 
Karbantartási kézikönyv. (Szerk.: Dr. Gaál Z., Dr. Sólyomvári K.), RAABE Tanácsadó és kiadó Kft. 2003. 
Nagy, Baksai, Sólyomvári: Műszaki diagnosztika (Termográfia) Delta3N Kft., 2007.</t>
  </si>
  <si>
    <t>Pál Bánlaki, Ferenc Dömötör, József Hlinka, Attila Szabó, János Takács, Balázs Vehovszky, Zoltán Weltsch: Diagnostics of vehicle manufacturing processes, Akademia Publishers, Bp. 2019.
Ferenc Dömötör, Károly Sólyomvári, Zoltán Weltsch, Balázs Vehovszky, Vehicle Diagnostics, www.tankonyvtar.hu, 2012.
Vibration Diagnostics (Ed. Dr. Dömötör F.), College Publisher, Dunaújváros, 2007. 
Maintenance Manual. (Ed.: Dr. Z. Gaál, Dr. K. Sólyomvári), RAABE Consulting and Publishing Ltd. 2003.
Nagy, Baksai, Sólyomvári: Technical Diagnostics (Thermography) Delta3N Ltd., 2007.</t>
  </si>
  <si>
    <t>Belsőégésű motoros, és elektromos gépjárművek zajszint mérése különböző üzemállapotokban. Rezgésmérés a tanszéki próbapadon (hajtómű, és csapágyvizsgálat). Torziós rezgések vizsgálata korszerű eszközökkel.</t>
  </si>
  <si>
    <t>A zaj,- és rezgésmérés eszközei. Az előadás anyagához tartozó numerikus feladatok megoldása.</t>
  </si>
  <si>
    <t>Measurement of the noise level of internal combustion engine and electric vehicles in different operating conditions. Vibration measurement on the department's test bench (gearbox and bearing test). Examination of torsional vibrations with modern tools.</t>
  </si>
  <si>
    <t xml:space="preserve">Instruments for noise and vibration measurement. Solving the numerical problems related to the material of the presentation. </t>
  </si>
  <si>
    <t>A tanórák keretében történik a szakirodalom (videós anyag, könyv stb.) feldolgozása, az egyéni feladatok konzultálása és a közös feladatrészek megbeszélése:
- Kapcsolatépítési alapok, kommunikáció, testbeszéd, megjelenés stb.,
- Tudatos szakmai „selfbranding” építés,
- Önismereti alapismeretek elsajátítása,
- Szakmai konferenciák alapvető logikájának megismerése,
- Konferenciák típusai, szekciók közötti választás alapjai,
- Konferenciákon való mind szakmai, mind kapcsolati szempontból hatékony és felkészült részvétel reflexióval.</t>
  </si>
  <si>
    <t>In the framework of the classes, the literature (video material, books, etc.) is processed, the individual tasks are consulted and the common task parts are discussed:
- Basics of building relationships, communication, body language, appearance, etc.,
- Conscious professional "self-branding" construction,
- Learning the basics of self-knowledge,
- Getting to know the basic logic of professional conferences,
- Types of conferences, basis for choosing between sections,
- Effective and prepared participation in conferences, both professionally and from a relational point of view, with reflection.</t>
  </si>
  <si>
    <t>A hallgatók a tanórák alapján, oktatói útmutatás segítségével, szakmailag felkészülnek egy konferenciára: cikkek priorizálásával, szűrésével, és kiválasztott cikkek feldolgozásával. Ezt követi egy konferencián való részvétel, majd ennek szakmai- és egyéni kiértékelése oktatói konzultációval egybekötve.</t>
  </si>
  <si>
    <t>Based on the classes, with the help of the instructor's guidance, the students prepare professionally for a conference: by prioritizing and filtering articles and processing selected articles. This is followed by participation in a conference, followed by a professional and individual evaluation in conjunction with an instructor's consultation.</t>
  </si>
  <si>
    <t xml:space="preserve">1. Törekszik arra, hogy a képességeinek mindig a maximumát nyújtsa, pontosan és hibamentesen dolgozzon.
2. Törekszik a balesetvédelmi szabályok betartására, a munkatársakkal való együttműködésre.
</t>
  </si>
  <si>
    <t>1. Ismeri az NVH (noise, vibration, harshness), vagyis az akusztika, rezgés és járműkomfort alapfogalmait,
2. Megismeri a gépjárművek szerkezeti zajforrásait, ismeri a teljes-jármű akusztika alapfogalmait,
3. Megismeri a gépek, gépjárművek rezgéseivel (mérés, elemzés) kapcsolatos alapfogalmakat,
4. Megismeri a torziós rezgésekkel kapcsolatos alapfogalmakat.</t>
  </si>
  <si>
    <t xml:space="preserve">1. Az akusztika, rezgés és járműkomfort tudást, és a kapcsolódó szakmai ismereteket alkalmazva képes bekapcsolódni műszaki területen felmerülő diagnosztikai feladatok megoldásába.
</t>
  </si>
  <si>
    <t xml:space="preserve">1. knows the basic concepts of NVH (noise, vibration, harshness), acoustics, vibration and vehicle comfort,
2. knows the structural noise sources of motor vehicles, and of the basic concepts of whole-vehicle acoustics.
3. get know the basic concepts related to the vibrations of machines and vehicles (measurement, analysis).
4. get know the basic concepts related to torsional vibrations.
</t>
  </si>
  <si>
    <t xml:space="preserve">1. is aspired to always give the maximum of your abilities, to work accurately and error-free.
2. strives to comply with accident prevention rules and to cooperate with colleagues.
</t>
  </si>
  <si>
    <t xml:space="preserve">1. using the knowledge about acoustics, vibration and vehicle comfort, and the related professional knowledge, is able to get involved in the solution of diagnostic tasks arising in the technical field.
</t>
  </si>
  <si>
    <t>1. feels responsible for setting an example to the peers with the quality of the work and the observance of ethical standards, responsibly applying the knowledge acquired during the subject.</t>
  </si>
  <si>
    <t>Beranek, L. L.: Zajcsökkentés. Műszaki Könyvkiadó, Budapest, 1967.
Domokos, E. – Horváth B. (szerk.): Környezetmérnöki Tudástár, 13. kötet, Zaj- és rezgésvédelem? Pannon Egyetem, Környezetmérnöki Intézet, Veszprém, 2011.
Bihari Z. (szerk.): Akusztikai és rezgéstani minősítés, Miskolci Egyetem, Gép- és Terméktervezési Tanszék, Miskolc, 2011.
Heckl, M. - Müller, H.A.: Taschenbuch der techn. Akustik, Springer Verlag Berlin, 1975.
Smetana, C: Zaj- és rezgésmérés. Műszaki Könyvkiadó 1975. Bp. 222.p.
Kováts A.: Zaj és Vibráció Diagnosztika jegyzet, Miskolci Egyetem.2008.
Dömötör F. (szerk.): Rezgésdiagnosztika I., Dunaújváros 2007.
Dömötör F. (szerk:): Rezgésdiagnosztika II., Dunaújváros 2010.
Tímár Peregrin L. (szerk.): Villamos gépek zaja és rezgése. MK, Bp.
P. Nagy József: A hangszigetelés elmélete és gyakorlata, Akadémiai Kiadó,
Kováts A.: Gépszerkezettan (Műszaki akusztika), Tankönyvkiadó, Bp.,1993.
Kováts A.: Zaj- és rezgésvédelem. - Veszprémi Egyetemi Kiadó, 2005.
Tarnóczy T.: Teremakusztika I.-II. Akadémiai Kiadó, Budapest, 1986.
Brüel &amp; Kjaer termékkatalógusok.</t>
  </si>
  <si>
    <t>Beranek, L. L.: Noise mitigation (in Hungarian). Műszaki Könyvkiadó, Budapest, 1967.
Domokos, E. – Horváth B. (ed.): Environmental engineering knowledge base, Vol. 13. Noise and vibration protection (in Hungarian). Pannon Egyetem, Környezetmérnöki Intézet, Veszprém, 2011.
Bihari Z. (ed.): Acustic and vibration qualification (in Hungarian), Miskolci Egyetem, Gép- és Terméktervezési Tanszék, Miskolc, 2011.
Heckl, M. - Müller, H.A.: Taschenbuch der techn. Akustik, Springer Verlag Berlin, 1975.
Smetana, C: Noise and vibration measurement (in Hungarian). Műszaki Könyvkiadó 1975. Bp. 222.p.
Kováts A.:  Noise and vibration diagnostics (in Hungarian), Miskolci Egyetem.2008.
Dömötör F. (szerk.): Vibration diagnostics I. (in Hungarian), Dunaújváros 2007.
Dömötör F. (szerk:): Vibration diagnostics II. (in Hungarian), Dunaújváros 2010.
Tímár P. L. (ed.): Noise and vibration of electric machines (in Hungarian). MK, Bp.
P. Nagy József: Theory and practice of acustic insulation (in Hungarian), Akadémiai Kiadó,
Kováts A.: Machine structures (Engineering acustics) (in Hungarian), Tankönyvkiadó, Bp.,1993.
Kováts A.: Noise and vibration protection (in Hungarian). - Veszprémi Egyetemi Kiadó, 2005.
Tarnóczy T.: Room acustics I.-II. (in Hungarian). Akadémiai Kiadó, Budapest, 1986.
Brüel &amp; Kjaer product catalogs</t>
  </si>
  <si>
    <t>1. ismeri az önismereti alapfogalmakat és ismeretköröket, a szakmai konferenciák alapvető logikáját, a szakmai selfbranding alapjait</t>
  </si>
  <si>
    <t>1. értékteremtő módon részt vesz konferencián, kapcsolati hálóját bővíti</t>
  </si>
  <si>
    <t>1. önfejlesztés útján felelősen felkészül a szakmai önálló életre</t>
  </si>
  <si>
    <t>1. nyitott a szakterület új lehetőségeire és megoldásaira</t>
  </si>
  <si>
    <t>1. gets familiar with the basic knowledge of self-knowledge, the basic logic of professional conferences, the basics of professional self-branding</t>
  </si>
  <si>
    <t>1. is able to participate in a conference in a value-creating way, to increase the network of contacts</t>
  </si>
  <si>
    <t>1. is open to new opportunities and solutions in the field</t>
  </si>
  <si>
    <t>1. trains for a professional independent life through responsible self-development</t>
  </si>
  <si>
    <t>1. reflection</t>
  </si>
  <si>
    <t>1. reflexió</t>
  </si>
  <si>
    <t>1. R</t>
  </si>
  <si>
    <t>Az előadások és a gyakorlatok látogatása, a tárgy keretében előre egyeztetett konferencián részvétel, erről a megtanult módon reflexió készítése.</t>
  </si>
  <si>
    <t>Attendance at lectures and practices, participating in a pre-arranged conference within the scope of the subject, making a reflection on this in the manner learned.</t>
  </si>
  <si>
    <t xml:space="preserve">A hallgatókkal szemben támasztott alapkövetelmény az előadásokon és a gyakorlatokon való részvétel, 30% hiányzás elfogadott. </t>
  </si>
  <si>
    <t xml:space="preserve">The basic requirement for students is attendance at lectures and practices, 30% absence is acceptable. </t>
  </si>
  <si>
    <t>A reflexió a pótlási héten térítési díj ellenében pótlólag leadható.</t>
  </si>
  <si>
    <t>The reflection can be submitted in the delayed completion week for a fee.</t>
  </si>
  <si>
    <t>1. Az alapvető technológiai diagnosztikai tudást, és a kapcsolódó szakmai ismereteket alkalmazva képes bekapcsolódni műszaki területen felmerülő diagnosztikai feladatok megoldásába.</t>
  </si>
  <si>
    <t>1. Knows the diagnostic systems applied in technical practice, including knowledge of condition-based maintenance.
2. Knows the reliable prediction of machinery lifespan, ultrasonic testing methods, thermographic inspection techniques, vibration diagnostics, and the application possibilities of high-speed camera analysis in industrial diagnostics.</t>
  </si>
  <si>
    <t>1. Ismeri a műszaki gyakorlatban alkalmazott diagnosztikai rendszereket, az állapotfigyelő karbantartást.
2. Ismeri a gépek élettartamának megbízható előrejelzésének technikáját, az ultrahangos vizsgálatokat, a termovíziós vizsgálatokat, a rezgésdiagnosztikát, a gyorskamerás vizsgálatok felhasználáságának lehetőségeit.</t>
  </si>
  <si>
    <t>1. By applying the above knowledge and related professional expertise, is capable of contributing to solving tasks in automated manufacturing systems.</t>
  </si>
  <si>
    <t xml:space="preserve">1. Is aspired to always give the maximum of your abilities, to work accurately and error-free.
2. Strives to comply with accident prevention rules and to cooperate with colleagues.
</t>
  </si>
  <si>
    <t>1. t1,t2,k1,a1,a2,o1
2. t1,t2,k1,a1,a2,o1</t>
  </si>
  <si>
    <t>Technological diagnostics</t>
  </si>
  <si>
    <t>Jeles: 81-100%; Jó: 71-80%; Közepes: 61-70%; Elégséges: 50-60%; Elégtelen: 0-49%</t>
  </si>
  <si>
    <t>Excellent: 81-100%; Good: 71-80%; Satisfactory: 61-70%; Pass: 50-60%; Fail: 0-49%</t>
  </si>
  <si>
    <t>0-&lt;50%: fail (1),
50-&lt;62%: pass (2),
62-&lt;75%: satisfactory (3),
75-&lt;87%: good (4),
87-100%: excellent (5).</t>
  </si>
  <si>
    <t>Database management systems</t>
  </si>
  <si>
    <t>Freight transporting systems</t>
  </si>
  <si>
    <t>Packaging technology</t>
  </si>
  <si>
    <t>Supply chain control</t>
  </si>
  <si>
    <t>Value creation systems</t>
  </si>
  <si>
    <t>Intralogistics</t>
  </si>
  <si>
    <t>Future technolgies in logistics</t>
  </si>
  <si>
    <t>Basics of lean thinking</t>
  </si>
  <si>
    <t>Logistics information systems</t>
  </si>
  <si>
    <t>Become a logistics engineer</t>
  </si>
  <si>
    <t>Logistics modelling</t>
  </si>
  <si>
    <t>Logistics project</t>
  </si>
  <si>
    <t>Statistical analyses in logistics</t>
  </si>
  <si>
    <t>Professional orientation</t>
  </si>
  <si>
    <t>Lénárt Balázs</t>
  </si>
  <si>
    <t xml:space="preserve">balazs.lenart@logisztika.bme.hu </t>
  </si>
  <si>
    <t>Lénárt Balázs, Bertalan Marcell</t>
  </si>
  <si>
    <t>A logisztikai mérnöki tevékenység során felmerülő döntéselőkészítési módszertanok adat és információkezelési feladatainak elsajátítása, eszközök megismerése.</t>
  </si>
  <si>
    <t>Mastering the data and information management tasks and tools of decision-making methodologies that arise during logistics engineering activities.</t>
  </si>
  <si>
    <t>Integrált logisztikai információs rendszerek adatbázisa, a logisztikai folyamat operatív irányításának adatbázisai. Az adatbázis fogalama, adat modellezés, relációs adatbázis kezelés alapjai. Adatbázis kezelés sztenderd nyelvének (SQL) elsajátítása: adattáblák készítése, lekérdezések szerkesztése, futtatása. Adatelőkészítési feladatok elvégzése egy üzleti intelligencia alkalmazásban.</t>
  </si>
  <si>
    <t>Databases of integrated logistics information systems, databases for operational management of the logistics process. The concept of a database, data modeling, basics of relational database management. Mastering the standard language of database management (SQL): creating data tables, editing and running queries. Performing data preparation tasks in a business intelligence application.</t>
  </si>
  <si>
    <t xml:space="preserve">1. Ismeri a logisztikai elemzésekhez szükséges adatelőkészítési feladatokat, az adatokat össze tudja gyűjteni és azokat megfelelően tudja csoportosítani (T2)
2. Ismeri az adatbásikezelés alapfogalmait (T2)
3. Ismeri az adatbáziskezelés sztenderd nyelvét (T2)
</t>
  </si>
  <si>
    <t xml:space="preserve">1. képes komplex logisztikai adatstruktúrák áttekintésére és azokon lekérdezések elkészítsére (K4, K31, K32, S1)
2. képes adattárolási, adatfrissítési és törlő parancsok futtatására (K4, K31, K32, S1)
3. képes adattáblák felépítésére és előkészítésére az azt követő statisztikai elemzésekhez (K4, K29, K39, S1)
</t>
  </si>
  <si>
    <t>1. szakmai munkája során törekszik az adatokon alapuló döntéshozatalra (A3, A4, A16)
2. érdeklődik az újdonságok iránt, kooperatív a hozzállása a logisztikai folyamatok szervezése kapcsán (A3, A4, A14, A15)</t>
  </si>
  <si>
    <t>1. tisztában van munkája jelentőségével és a hibák következményeivel (O3, O4)
2. a feladatok megoldására önálló javaslatokat fogalmaz meg (O3, O4)
3. mások szakmai véleményét megismerve képes az önellenőrzésre és a hibák önálló kijavítására (O3, O4)</t>
  </si>
  <si>
    <t>1. knows the data preparation tasks required for logistics analyses, can collect data and group them appropriately (T2)
2. knows the basic concepts of database management (T2)
3. knows the standard language of database management (T2)</t>
  </si>
  <si>
    <t>1. is able to review complex logistics data structures and create queries on them (K4, K31, K32, S1)
2. is able to execute data insert, data update and deletion commands (K4, K31, K32, S1)
3. is able to build and prepare data tables for subsequent statistical analyses (K4, K29, K39, S1)</t>
  </si>
  <si>
    <t>1. strives for data-based decision-making in his professional work (A3, A4, A16)
2. is interested in new things, has a cooperative attitude towards the organization of logistics processes (A3, A4, A14, A15)</t>
  </si>
  <si>
    <t>1. is aware of the significance of his/her work and the consequences of mistakes (O3, O4)
2. formulates independent suggestions for solving tasks (O3, O4)
3. is able to self-monitor and independently correct mistakes by learning about the professional opinions of others (O3, O4)</t>
  </si>
  <si>
    <t>8,9,11,12,17</t>
  </si>
  <si>
    <t>A tantárgyhoz kapcsolódó elektronikus tananyagokat és egyéb segédleteket a hallgatók az alkalmazott e-learning keretrendszerből tölthetik le.</t>
  </si>
  <si>
    <t>Students can download the electronic learning materials and other aids related to the subject from the e-learning framework used.</t>
  </si>
  <si>
    <t>Az oktatóval egyeztetett időpontban és formában.</t>
  </si>
  <si>
    <t>At a time and in a form agreed with the teacher.</t>
  </si>
  <si>
    <t>1. első zárthelyi dolgozat
2. második zárthelyi dolgozat</t>
  </si>
  <si>
    <t>1. first midterm test
2. second midterm test</t>
  </si>
  <si>
    <t>Jeles 80-100%
Jó 70-80%
Közepes 60-70%
Elégséges 50-60%
Elégtelen 0-50%</t>
  </si>
  <si>
    <t>Excellent 80-100%
Good 70-80%
Satisfactory 60-70%
Pass 50-60%
Fail 0-50%</t>
  </si>
  <si>
    <t>A TVSz-ben rögzített szabályok szerint.</t>
  </si>
  <si>
    <t>According to the rules of CoS.</t>
  </si>
  <si>
    <t>Dr. Kovács Gábor</t>
  </si>
  <si>
    <t>kovacs.gabor@kjk.bme.hu</t>
  </si>
  <si>
    <t>Dr. Kovács Gábor, Dr. Bóna Krisztián, Dr. Sztrapkovics Balázs, Bakos András</t>
  </si>
  <si>
    <t>tanársegéd</t>
  </si>
  <si>
    <t>A hallgatók megismertetése az áruszállítási folyamatok logisztikai láncokban betöltött szerepével, az áruszállítási folyamatok szervezésének és irányításának korszerű módszereivel, továbbá az áruszállítás és rakodás sajátos eszközeivel, létesítményeivel.</t>
  </si>
  <si>
    <t>To familiarize students with the role of freight transport processes in logistics chains, with modern methods of managing and controlling freight transport processes, and with the specific means and facilities of freight transport and loading.</t>
  </si>
  <si>
    <t>Az áruszállítási rendszerek feladatai, csoportjai, fizikai folyamatai, szállítási láncok, alágazatok jellemzői, áruszállítási igények alakulása, modal split. A szállításra kerülő áruk jellemzése, szállítási egységek, szállítás közbeni áruigénybevételek. Szállítójárművek megrakása, általános szempontok, áthidaló eszközök és szerkezetek, rögzítőfelszerelések. A rakományok rögzítésének módjai. A vasúti áruszállítás járműveinek csoportjai, önürítő vasúti kocsik, zárt kocsik, pőre kocsik, egyéb speciális célú kocsik, rögzítőelemek, rakodási előírások. A közúti áruszállítás járműveinek csoportjai, rögzítőelemei, rakodási előírások és szabályok. A vízi és légi áruszállítás járművei és megrakásuk szempontjai, rögzítőelemek, csővezetékes szállítás technológiája. Kombinált áruszállítási rendszerek, konténeres szállítás, közúti-vízi-vasúti kombinált áruszállítási rendszerek. A szállítójárművek rakodásának hagyományos módszerei és eszközei, kézi- és kézi segédeszközös rakodás, gépi rakodás, ciklusidő. Nem szokványos szállítmányok, veszélyes áruk közúti szállítása, különböző alágazatok szabályozása. Logisztikai szolgáltatások és szolgáltató központok. A magyarországi minősítési gyakorlat. A Gateway-koncepció. A városközpontok áruellátása és fejlesztése. A city-logisztikai projektek és kihatásaik, City logisztika Magyarországon. Szállítási hálózatok, szállításirányítás alapok.</t>
  </si>
  <si>
    <t>Tasks, groups, physical processes of freight transport systems, characteristics of transport chains, subsectors, freight transport needs, modal split. Characterization of the transported goods, units of load, load stress. Loading of transport vehicles, general aspects, bridging devices and structures, fastening equipments. Load securing methods. Groups of vehicles of the rail transportation, wagons, closed wagons, other special vehicles, fasteners, loading instructions. Groups, fixings, loading instructions and regulations of road freight transport vehicles. Water and air freight vehicles and their loading aspects, fasteners, pipeline transportation technology. Combined freight transport systems, container transport, road-water-rail combined freight transport systems. Conventional methods and tools for loading vehicles, manual and machine loading, cycle time. Unusual freights, transport of dangerous goods, regulation of various sub-sectors. Logistics services and service centres. The gateway concepts. Supply and development of city centres. City logistics projects and their effects, city logistics in Hungary. Transport networks, basics of transport control.</t>
  </si>
  <si>
    <t>Központi átrakóhely tervezésével kapcsolatos feladat kidolgozása. Intermodális egység képzése, szállítójárművek rakodása, rakodási terv. Forgalmi adatok, vasúti közlekedési kapcsolat, közúti közlekedési kapcsolat, konténeres közlekedési kapcsolat, egyéb létesítmények. Anyagmozgatási feladatok, anyagmozgató gépek megválasztása, az anyagmozgatás időszükséglete, gépszám. A rakományokat érő erőhatások, rakományrögzítési módok (vasút és közút).</t>
  </si>
  <si>
    <t>Develop central transshipment processes. Intermodal unit, loading of transport vehicles, loading plan. Traffic data, rail transport connection, road transport connection, container transport connection, other facilities. Material handling tasks, choice of material handling equipments, time needed for material handling, number of material handling machines. Cargo forces, cargo securing modes (rail and road).</t>
  </si>
  <si>
    <t>Rakományrögzítési és járműrakodási módok kipróbálása laborkörülmények között. Szállításirányítási szoftver alapfunkcióinak használata.</t>
  </si>
  <si>
    <t>Testing cargo securing and loading methods under laboratory conditions. Using basic functions of transport control software.</t>
  </si>
  <si>
    <t xml:space="preserve">1. ismeri a szállítási logisztika alapjait, a szállítási láncokat, az áruszállítási módokat, áruszállító járműveket (T1, T2, T8)
2. ismeri a szállítás- és rakodástechnikát befolyásoló paramétereket, azok eszközeit, módszereit (T3, T11, T13, T16)
3. ismeri a logisztikai szolgáltató központokkal és city logisztikával kapcsolatos alapokat (T10, T14)
</t>
  </si>
  <si>
    <t xml:space="preserve">1. képes az áruszállítási hálózatok folyamatainak és felépítésének megértésére, azok megfelelő használatára (K6, K15, K19, K20, K22)
2. képes a különféle áruszállítási módok közüli választásra (K9, K16, K24)
3. képes alapvető rakomány-, rakodóhelyi- és szállítás tervezési feladatokat elvégezni (K13, K14, K17, K18, K21, K40)
</t>
  </si>
  <si>
    <t xml:space="preserve">1. munkája során törekszik a szállítási folyamatok precíz szervezésére, végrehajtására (A3, A4, A10, A17)
2. érdeklődik az újdonságok iránt, kooperatív a hozzállása a szállítási folyamatok szervezése kapcsán (A5, A6, A14, A15, A16)
</t>
  </si>
  <si>
    <t>1. önállóan felelős szállítási hálózatok működtetésére, alapvető szervezési és tervezési feladatok elvégzésére (O2, O4, O5, O12, O15)
2. tisztában van munkája jelentőségével és a hibák következményeivel (O3, O6, O17)</t>
  </si>
  <si>
    <t>1. knows the basics of transport logistics, transport chains, modes of transport, goods transport vehicles (T1, T2, T8)
2. knows the parameters influencing transport and loading technology, their tools and methods (T3, T11, T13, T16)
3. knows the basics of logistics service centers and city logistics (T10, T14)</t>
  </si>
  <si>
    <t>1. able to understand the processes and structure of freight transport networks and to use them appropriately (K6, K15, K19, K20, K22)
2. able to choose between different freight transport modes (K9, K16, K24)
3. able to perform basic cargo, loading bay and transport planning tasks (K13, K14, K17, K18, K21, K40)</t>
  </si>
  <si>
    <t>1. strives to organize and execute transportation processes precisely during his/her work (A3, A4, A10, A17)
2. interested in new things, has a cooperative attitude towards organizing transportation processes (A5, A6, A14, A15, A16)</t>
  </si>
  <si>
    <t>1. independently responsible for operating transport networks, performing basic organizational and planning tasks (O2, O4, O5, O12, O15)
2. aware of the significance of his work and the consequences of mistakes (O3, O6, O17)</t>
  </si>
  <si>
    <t>4,8,9,11,12,13,17</t>
  </si>
  <si>
    <t>1. zárthelyi dolgozat (ez kiváltható az előadási órák alatt megírt kistesztekkel)
2. féléves feladat</t>
  </si>
  <si>
    <t>1. 20%
2. 30%</t>
  </si>
  <si>
    <t>1. Írásbeli vizsga
2. Szóbeli vizsga</t>
  </si>
  <si>
    <t>1. Written exam
2. Oral exam</t>
  </si>
  <si>
    <t xml:space="preserve"> A ZH és a féléves feladat külön-külön legalább 50%-os teljesítése szükséges az aláíráshoz (a zárthelyi opcionálisan kiváltható folyamatos, a tantárgy előadási foglalkozásain tanúsított teljesítmény és aktivitás alapján, részteljesítmény értékelések formájában).</t>
  </si>
  <si>
    <t>The midterm test can optionally be replaced by continuous partial performance evaluations, at least 50% performance of  each the midterm test and the semester task is the condition of the signature.</t>
  </si>
  <si>
    <t>Jeles 87,5-100%
Jó 75-87,5%
Közepes 62,5-75%
Elégséges 50-62,5%
Elégtelen 0-49%</t>
  </si>
  <si>
    <t>Excellent 87,5-100%
Good 75-87,5%
Satisfactory 62,5-75%
Pass 50-62,5%
Fail 0-49%</t>
  </si>
  <si>
    <t>1. midterm test (this can be replaced with short tests written during lectures)
2. semester task</t>
  </si>
  <si>
    <t>1. I
2. SZ</t>
  </si>
  <si>
    <t>The midterm test and the semester task can be retaken once during the semester or the delayed completion period.</t>
  </si>
  <si>
    <t>A zárthelyi és a féléves feladat egyszer pótolható a félév során vagy pótlási héten.</t>
  </si>
  <si>
    <t>balazs.lenart@logisztika.bme.hu</t>
  </si>
  <si>
    <t>Dr. Rinkács Angéla</t>
  </si>
  <si>
    <t>rinkacs.angela@kjk.bme.hu</t>
  </si>
  <si>
    <t>Dr. Rinkács Angéla, Dr. Bohács Gábor</t>
  </si>
  <si>
    <t xml:space="preserve">A hallgatók munkavédelem és biztonságtechnikai oktatásának célja, hogy a logisztikai és közlekedési rendszerek működtetésében részt vevő szakemberek tisztában legyenek a munkavédelem alapvető szabályaival és gyakorlatával. A biztonságtechnikai és munkavédelmi oktatás céljai: balesetek megelőzése, jogi és szabályozási ismeretek, munkavédelmi eszközök és technikák ismerete, munkakörnyezet biztosítása, balesetek utáni eljárások, stb. </t>
  </si>
  <si>
    <t>The aim of the students' occupational health and safety education is to ensure that professionals involved in the operation of logistics and transport systems are aware of the basic rules and practices of occupational health and safety. The goals of occupational health and safety education are: accident prevention, legal and regulatory knowledge, knowledge of occupational health and safety tools and techniques, ensuring a safe working environment, post-accident procedures, etc.</t>
  </si>
  <si>
    <t>4,8,9,11,12,17</t>
  </si>
  <si>
    <t>A féléves házi feladat, valamint a zárthelyi külön-külön legalább 50%-os teljesítése, a laborfeladatok teljesítése.</t>
  </si>
  <si>
    <t>Completion of at least 50% of the semester task and at least 50% of the midterm separately, and completion of the laboratory tasks.</t>
  </si>
  <si>
    <t>1. ismeri a biztonságtechnika alapjait, fogalmait, az alkalmazott szabályozások nyelvezetét (K,L:T1,T2)
2. ismeri a biztonságtechnika kapcsolódó elektrotechnikai és természettudományi vonatkozásait, követelményeit, tervezési eszközeit (K:LT6,T7)
3. ismeri a biztonságtechnika kapcsolódó anyagmozgató gépeinek működését és működtetésének módját (K:T10;L:T11,T16)</t>
  </si>
  <si>
    <t>1. knows the basics and concepts of safety technology, the language of the applied regulations (K,L:T1,T2)
2. knows the related electrotechnical and natural science aspects, requirements, and design tools of safety technology (K,L:T6,T7)
3. knows the operation and operation of material handling machines related to safety technology (K:T10;L:T11,T16)</t>
  </si>
  <si>
    <t>1. munkája során törekszik a biztonságtechnikai folyamatok precíz szervezésére, végrehajtására (K,L:A2,A4,A5,A6)
2. érdeklődik az újdonságok iránt, kooperatív a hozzállása a biztonságtechnikai folyamatok szervezése kapcsán (K:A14;L:A14,A15,A16,A17)</t>
  </si>
  <si>
    <t>1. strives to precisely organize and implement safety processes in his/her work (K,L:A2,A4,A5,A6)
2. interested in new developments, has a cooperative attitude towards organizing safety processes (K:A14;L:A14,A15,A16,A17)</t>
  </si>
  <si>
    <t>1. önállóan felelős biztonságtechnikai folyamatok működtetésére, alapvető szervezési és tervezési feladatok elvégzésére (K,L:O2,O4,O5;K:O12)
2. tisztában van munkája jelentőségével és a hibák következményeivel (K,L:O3,O6;L:O17)</t>
  </si>
  <si>
    <t>1. képes a jogi követelményeknek való megfelelést biztosítani, és a vonatkozó kockázatértékelési intézkedéseket digitális környezetben is értelmezni (K,L:K6,K17;K:K21,K23,K26;L:K25,S1)</t>
  </si>
  <si>
    <t>1. independently responsible for operating safety processes and performing basic organizational and planning tasks (K,L:O2,O4,O5;K:O12)
2. aware of the significance of his/her work and the consequences of errors (K,L:O3,O6;L:O17)</t>
  </si>
  <si>
    <t>1. is able to ensure compliance with legal requirements and interpret relevant risk assessment measures (K,L:K6,K17;K:K21,K23,K26;L:K25,S1)</t>
  </si>
  <si>
    <t>Dr. Kovács Gábor, Bakos András</t>
  </si>
  <si>
    <t xml:space="preserve">A hallgatók megismertetése a csomagolástechnika logisztikához kapcsolódó, a gyakorlatban is hasznosítható alapismereteivel, és a csomagolástervezés alapjaival.
</t>
  </si>
  <si>
    <t>To familiarize students with the basic knowledge of packaging technology related to logistics, which can be used in practice, and with the basics of packaging design.</t>
  </si>
  <si>
    <t>Alapfogalmak, a csomagolás feladatai, a csomagolás nemzetgazdasági szerepe. A csomagolások osztályozása, csomagolóanyagok - anyagfajták, csomagolóeszközök, csomagolási segédanyagok. Az egységrakomány képzés eszközei, alapelvei, folyamata, technológiája. Az egységrakományok egymásra történő halmazolása. A számítógépes egységrakomány képzés. Csomagolóeszköz optimálás, csomagolástervezés, a csomagolás gazdaságossága, a csomagolás műszaki – gazdasági mutatói. A csomagolástechnológia kapcsolódása az ellátási-, termelési-, elosztási logisztikához. A csomagolás információhordozó szerepe, elemei, a csomagolás, mint a termékazonosítás eszköze. A csomagolás technológiája, csomagológépek.</t>
  </si>
  <si>
    <t>Basic concepts, tasks of packaging, role of packaging in the national economy. Classification of packages, packaging materials, types of materials, packaging equipment. Tools, principles, process, technology of unit load build-up. Stacking of unit loads. Computerized unit load making. Packaging optimization, packaging design, economics of packaging, technical - economic indicators of packaging. Connection of packaging technology to supply, production, distribution logistics. The role of packaging information, elements, packaging as a means of product identification. Packaging technology, packaging machines.</t>
  </si>
  <si>
    <t xml:space="preserve">Adott fogyasztói csomagolású termékhez illeszkedő szállítási csomagolás megválasztásával, méretezésével, az optimális rakodólapos egységrakomány kialakításával kapcsolatos számítási feladat megoldása. Információk elhelyezése a csomagoláson. Házi feladat kidolgozásának előkészítése. </t>
  </si>
  <si>
    <t>Solution of the calculation related to the selection of transport packaging that fits a given consumer packaging product, the development of an optimal pallet unit load. The placement of  information bearing objects. Preparing for homework.</t>
  </si>
  <si>
    <t>Számítógépes csomagolástervezés. 3D-s csomagolási terv. Egységrakomány képzés laborkörülmények között. Szállítójárművek rakodási tervének kialakítása szoftverek segítségével.</t>
  </si>
  <si>
    <t>Computer-aided packaging design. 3D packaging design. Unit load creation under laboratory conditions. Vehicle loading plan creation with the aid of softwares.</t>
  </si>
  <si>
    <t>1. ismeri a csomagolástechnika alapjait, a felhasznált anyagi eszközöket (T1, T2, T3)
2. ismeri a csomagolástechnika logisztikai vonatkozásait, követelményeit, tervezési eszközeit (T8, T10, T12)</t>
  </si>
  <si>
    <t xml:space="preserve">1. képes a szállítási csomagolások, egységrakományok megtervezésére, helyes használatára (K6, K9, K13, K14, K15, K17, K20, K22)
2. képes a csomagolástervező szoftverek használatára (K40)
</t>
  </si>
  <si>
    <t xml:space="preserve">1. munkája során törekszik az egységrakomány képzési folyamatok precíz szervezésére, végrehajtására (A3, A4, A10, A17)
2. érdeklődik az újdonságok iránt, kooperatív a hozzállása a csomagolási folyamatok szervezése kapcsán (A5, A6, A14, A15, A16)
</t>
  </si>
  <si>
    <t>1. önállóan felelős logisztikai egységképzési folyamatok működtetésére, alapvető szervezési és tervezési feladatok elvégzésére (O2, O4, O5, O12, O15)
2. tisztában van munkája jelentőségével és a hibák következményeivel (O3, O6, O17)</t>
  </si>
  <si>
    <t xml:space="preserve">1. knows the basics of packaging technology and the material used (T1, T2, T3)
2. knows the logistics aspects, requirements and design tools of packaging technology (T8, T10, T12)
</t>
  </si>
  <si>
    <t>1. can design and use transport packages and unit loads correctly (K6, K9, K13, K14, K15, K17, K20, K22)
2. able to use packaging design software (K40)</t>
  </si>
  <si>
    <t>1. strives to organize and execute packaging processes precisely during his/her work (A3, A4, A10, A17)
2. interested in new things, has a cooperative attitude towards organizing packaging processes (A5, A6, A14, A15, A16)</t>
  </si>
  <si>
    <t>1. independently responsible for operating packaging processes, performing basic organizational and planning tasks (O2, O4, O5, O12, O15)
2. aware of the significance of his work and the consequences of mistakes (O3, O6, O17)</t>
  </si>
  <si>
    <t>1. zárthelyi dolgozat
2. féléves feladat</t>
  </si>
  <si>
    <t>1. midterm test
2. semester task</t>
  </si>
  <si>
    <t>1. t1,t2,k1,k2,a1,a2,o1,o2
2. t1,t2,k1,k2,a1,a2,o1,o2</t>
  </si>
  <si>
    <t xml:space="preserve"> A ZH és a féléves feladat külön-külön legalább 50%-os teljesítése szükséges az évközi jegyhez.</t>
  </si>
  <si>
    <t xml:space="preserve"> A két zárthelyi külön-külön legalább 50%-os teljesítése szükséges az évközi jegyhez</t>
  </si>
  <si>
    <t>A minimum of 50% completion of the two midterm tests is required for the final grade.</t>
  </si>
  <si>
    <t>At least 50% performance of  each the midterm test and the semester task is the condition of the final grade.</t>
  </si>
  <si>
    <t>Dr. Bóna Krisztián</t>
  </si>
  <si>
    <t>bona.krisztian@kjk.bme.hu</t>
  </si>
  <si>
    <t>Dr. Bóna Krisztián, Dr. Sárdi Dávid, Bertalan Marcell</t>
  </si>
  <si>
    <t>Adatbázis rendszrek</t>
  </si>
  <si>
    <t>Az értékteremtő (ellátási) lánc felépítésének és működésének bemutatása, tulajdonságainak ismertetése. Az értékteremtő láncba integrálódó vállalatok operációs háttérrendszerének ismertetése. A vállalati értékteremtő operáció irányításának és ellenőrzésének megoldásai, az alkalmazott eszközrendszer módszertani hátterének bemutatása.</t>
  </si>
  <si>
    <t>Describing the structure and operation of the value (supply) chain and its characteristics. Presenting the operational background of companies integrated in the value chain. Solutions for the management and control of the enterprise value chain operation, presenting of the methodological background of the applied tools.</t>
  </si>
  <si>
    <t>The structure and actors of supply chains and value chains and networks. Material supply (procurement), production, distribution (sales) and waste management systems. Functions of enterprise operations management, the S&amp;OP process. Outputs of value creating systems, components of products and services.  The BOM list and the technological sequence, determination of material requirements.  Assortment analysis, classification procedures. Analysis and planning procedures for the demand process. Typical purchasing and production strategies to meet external and internal needs. Selection of suppliers, supplier relationship management. Types of disposition procedures, inventory management, MRP procedures. Concepts and objectives of production planning and management, methodological background of strategic and tactical planning. Basics of production scheduling, objectives, simpler production scheduling solutions.</t>
  </si>
  <si>
    <t>Az anyagszükségleti jegyzék (BOM) felépítésével kapcsolatos feladatok gyakorlása. A primer és szekunder anyagigények meghatározásával kapcsolatos feladatok gyakorlása. A szortimentanalitikai eljárásokkal kapcsolatos számítási feladatok gyakorlása. Az igények elemzésével és tervezésével kapcsolatos módszerek gyakorlása. A készletezés irányításának módszertani hátterével kapcsolatos feladatok gyakorlása. A termelési rendszerek elemzésével és a termelésirányítás módszertani hátterével kapcsolatos feladatok gyakorlása.</t>
  </si>
  <si>
    <t>Practical exercises related to the modelling of the Bill of Material (BOM). Practical calculation exercises related to the determination of primary and secondary material requirements. Practial calculation excersises related to the procedures of assortment analysis. Practicing calculation methods for analysing and planning requirements. Practical exercises on the methodological background of inventory control. Exercise tasks related to the analysis of production systems and the methodological background of production control.</t>
  </si>
  <si>
    <t>Az anyagszükségleti jegyzék (BOM) informatikai realizációi. A primer és szekunder igények számítási módszereinek informatikai realizációi. A szortimentanalitikai módszerek informatikai realizációjának módszerei. Az igényfolyamat elemzési és tervezési eljárásainak informatikai eszközei és azok használata. A készletezés irányításában alkalmazott módszerek informatikai realizációi. A termelésirányításban alkalmazott taktikai és operatív tervezési módszerek informatikai realizációi.</t>
  </si>
  <si>
    <t>IT implementations of the Bill of Material (BOM). IT implementations of calculation methods for primary and secondary requirements. Methods for the IT implementations of assortment analysis methods. IT tools and their applications in analysis of demand process and in the several demand planning procedures. IT implementations of the methods and models applied in inventory control. IT implementations of tactical and operational planning methods in production control.</t>
  </si>
  <si>
    <t>1. ismeri az értékteremtő (ellátási) lánc fogalmát, felépítését, szereplőit, a benne zajló folyamatokat (T2, T8)
2. ismeri a beszerzés, termelés, értékesítés és hulladékkezelés rendszereit, a vállalati operáció irányításával kapcsolatos kihívásokat (T8, T9, T10)
3. képes az kezelt outputok és anyagféleségek elemzésére (T2, T17)
4. ismeri az anyagszükséglet meghatározásában alkalmazott eljárásokat (T10, T17)
5. átlátja az igénytervezés kihívásait és ismeri az ott alkalmazható eljárásokat (T9, T17, T18)
6. ismeri a készletezés irányításában és ellenőrzésében alkalmazott módszereket  (T9, T17)
7. ismeri a termelés irányításában és ellenőrzésében alkalmazott módszereket  (T9, T18)</t>
  </si>
  <si>
    <t>1. az ismeretek megszerzésében törekszik a teljeskörűségre, együttműködik az oktatóval és hallgatótársaival, empatikus és toleráns (A5, A15, A16)
2. fogékony és kezdeményező a rá bízott feladatok elvégzésében, önkritikus a rá bízott feladatok tekintetében (A3, A5, A6, A14)
3. érdeklődik az újdonságok iránt, fogékony az új ismeretek megszerzésében (A5, A6, A14, A15, A16, A17)
4. munkája során törekszik a feladatok korrekt, hibátlan és precíz végrehajtására (A16, A17)
5. változatokban gondolkodik, törekszik a lehető legrövidebb idő alatt eredményt elérni megfelelő minőségben (A4, A10)</t>
  </si>
  <si>
    <t>1. tisztában van munkája jelentőségével és a hibák következményeivel (O3, O4, O17)
2. betartja a választott szakterületén a környezeti és társadalmi elvárásokat (O3, O4)
3. a feltárt kihívások megoldására önálló javaslatokat fogalmaz meg (O2, O3, O4, O12, O15)
4. mások szakmai véleményét megismerve képes az önellenőrzésre és a hibák önálló kijavítására (O3, O4)
5. véleményét és cselekedeteit felvállalja, önálló vélemény formálására képes (O5, O6)
6. saját és mások munkáját is kritikusan szemléli (O5, O6)</t>
  </si>
  <si>
    <t>1. knows the concept, structure, actors and processes of the value (supply) chain (T2, T8)
2. knows the systems of procurement, production, sales and waste management, the challenges of managing the company's operations (T8, T9, T10)
3. can analyse the outputs and types of materials handled (T2, T17)
4. knows the procedures used to determine material requirements (T10, T17)
5. understands the challenges of demand planning and knows the procedures to be applied (T9, T17, T18)
6. knows the methods used to manage and control inventories (T9, T17)
7. knows the methods used to manage and control production (T9, T18)</t>
  </si>
  <si>
    <t>1. seeks to be comprehensive in the acquisition of knowledge, cooperates with the teacher and fellow students, is empathetic and tolerant (A5, A15, A16)
2. is receptive and proactive in carrying out the tasks assigned to him/her, self-critical of the tasks assigned to him/her (A3, A5, A6, A14)
3. interested in new things, receptive to new knowledge (A5, A6, A14, A15, A16, A17)
4. tries to carry out tasks correctly, accurately and precisely (A16, A17)
5. thinks in variations, strives to achieve results of appropriate quality in the shortest possible lead time (A4, A10)</t>
  </si>
  <si>
    <t>1. is aware of the importance of his/her work and the consequences of mistakes (O3, O4, O17)
2. complies with environmental and social requirements in his/her chosen professional field (O3, O4)
3. formulates independent proposals to address the challenges identified (O2, O3, O4, O12, O15)
4. is able to self-ckeck and correct errors independently by listening to the professional opinions of others (O3, O4)
5. is able to take responsibility for his/her opinions and actions and to form his/her own opinions (O5, O6)
6. is critical of his/her own work and that of others (O5, O6)</t>
  </si>
  <si>
    <t>4,8,9,12,17</t>
  </si>
  <si>
    <t>1. első zárthelyi dolgozat
2. második zárthelyi dolgozat
3. első órai kisfeladat
4. második órai kisfeladat
5. harmadik órai kisfeladat
6. negyedik órai kisfeladat
7. ötödik órai kisfeladat
8. hatodik órai kisfeladat
9. hetedik órai kisfeladat</t>
  </si>
  <si>
    <t>1. first midterm test
2. second midterm test
3. first practical small task
4. second practical small task
5. third practical small task
6. fourth practical small task
7. fifth practical small task
8. sixth prctical small task
9. seventh practical small task</t>
  </si>
  <si>
    <t>1. ZH1
2. ZH2
3. KF1
4. KF2
5. KF3
6. KF4
7. KF5
8. KF6
9. KF7</t>
  </si>
  <si>
    <t>1. Írásbeli beugró
2. Szóbeli vizsga</t>
  </si>
  <si>
    <t>1. Written prerequisite test
2. Oral exam</t>
  </si>
  <si>
    <t>1. BE
2. V</t>
  </si>
  <si>
    <t>1. 0%
2. 50%</t>
  </si>
  <si>
    <t xml:space="preserve"> A zárthelyik külön-külön legalább 50%-os teljesítése, valamint  a kisfeladatok összesen legalább 50%-os teljesítése szükséges az aláíráshoz.</t>
  </si>
  <si>
    <t>At least 50% performance of  each of the midterm tests and at least sum 50% performance in the sevel small practical tasks the condition of the signature.</t>
  </si>
  <si>
    <t>1. t1-t7,k1-k6,a1-a5,o1-o6
2. t1-t7,k1-k6,a1-a5,o1-o6
3. t1-t7,k1-k6,a1-a5,o1-o6
4. t1-t7,k1-k6,a1-a5,o1-o6
5. t1-t7,k1-k6,a1-a5,o1-o6
6. t1-t7,k1-k6,a1-a5,o1-o6
7. t1-t7,k1-k6,a1-a5,o1-o6
8. t1-t7,k1-k6,a1-a5,o1-o6
9. t1-t7,k1-k6,a1-a5,o1-o6</t>
  </si>
  <si>
    <t>1. t1-t7,k1-k6,a1-a5,o1-o6
2. t1-t7,k1-k6,a1-a5,o1-o6</t>
  </si>
  <si>
    <t>1. képes azonosítani a vállalati operáció irányításában jelentkező feladatokat, problémákat és kihívásokat (K1, K9, K19, K20, K24, K26, S1)
2. alkalmazza a tanul szortiment analitikai eljárásokat az outputok és anyagféleségek kategorizációjában (K9, K15, K16)
3. képes a BOM menedzsment eszközrendszerét alkalmazni, az anyagszükséglet tervezéséhez szükséges adatokat értelmezni (K9, K15, K16, S1, S2)
4. képes alkalmazni az anyagszükséglet tervezési eljárásokat (K9, K15, K28, K30)
5. az igények tervezésében és elemzésében használja a tanult módszertani hátteret (K1, K9, K15, K30)
6. képes a készletezési rendszerek és folyamatok elemzésére, a folyamatainak fejlesztésére, az operatív irányításban a tanult módszerek alkalmazására (K9, K15, K28, K30)</t>
  </si>
  <si>
    <t>1. is able to identify the tasks, problems and challenges in the management of corporate operations (K1, K9, K19, K20, K24, K26, S1)
2. applies the analytical procedures learned in the assortment analisys in the categorisation of outputs and materials (K9, K15, K16)
3. is able to apply the BOM management tools and interpret data for material requirements planning (K9, K15, K16, S1, S2)
4. can apply material requirements planning procedures (K9, K15, K28, K30)
5. is able to use the methodological background learned in planning and analysing the demand (K1, K9, K15, K30)
6. is able to analyse inventory systems and processes, to improve processes and to apply the methods learned in operational management (K9, K15, K28, K30)
7. is able to analyse production systems and processes, to improve processes and to apply the methods learned in operational management (K9, K15, K19, K21, K30, K36, S2)</t>
  </si>
  <si>
    <t>A két zárthelyi egyszer pótolható a félév során vagy pótlási héten. A kisfeladatok esetén a hétből maximum négy, a hallgató által választott kisfeladat pótolható, amennyiben a hét kisfeladatból összesen nem érte el a hallgató az 50%-ot.</t>
  </si>
  <si>
    <t>The two midterm tests can be retaken once during the semester or the delayed completion period. In the case of small practical tasks, a maximum of four small tasks out of seven choosen by the student can be resubmitted if the student has not reached 50% of the total points of the seven small tasks.</t>
  </si>
  <si>
    <t>Dr. Bóna Krisztián, Bertalan Marcell</t>
  </si>
  <si>
    <t xml:space="preserve">A logisztikai mérnöki tevékenység környezetét, fizikai és technikai hátterét adó értékteremtő rendszerek definiálása, a bennük zajló értékteremtő folyamatok értelmezése, a ráépülő szakmai tárgyak megalapozása. </t>
  </si>
  <si>
    <t xml:space="preserve">To define the value-creating systems that provide the environment, physical and technical background of logistics engineering, to interpret the value-creating processes taking place in them, and to lay the foundations for the professional subjects that build on them. </t>
  </si>
  <si>
    <t>Értékteremtő rendszerek és folyamatok értelmezése, az érték és veszteség fogalma. Az értékteremtő rendszerek megjelenési formái, az értékteremtés áramlási folyamatai, logisztika szerepe az értékteremtő rendszerekben. A logisztikai folyamatok struktúrája. A vállalati logisztikai rendszerek jellemzése. Értékteremtő folyamatok modellezési és elemzési módszerei. Indikátorok az értékteremtő folyamatok jellemzésében. Az értékteremtő folyamatok időrendje, tipikus átfutási idő definíciók és műveletkapcsolási módok. Az időalapok definíciói és számításának módszerei. Az értékteremtő rendszerek kapacitásának és kihasználásának meghatározása. A kapacitáskihasználás növelésének eszközei. Nyílt és rejtett tartalékok. Az értékteremtő rendszerek infrastruktúrájának fő komponensei. A főbb logisztikai rendszerkomponensek. Az információáramlást támogató információ technológiai megoldások. Átláthatóság, követhetőség, irányíthatóság.</t>
  </si>
  <si>
    <t>Understanding value creating systems and processes, the concepts of value and loss. Types of value creating systems, the flow processes of value creation. The role of logistics in value creation systems. The structure of logistics processes. Characterisation of corporate logistics systems. Methods of modelling and analysis of value creation processes. Indicators to characterise value creating processes. Timing of value-creating processes, typical lead time definitions, joining methods of operational processes. Definitions of time bases and methods of calculation. Determining the capacity and utilisation of value-adding systems. Means to increase capacity utilisation. Open and hidden reserves. Main components of the infrastructure of value creating systems. The main logistics system components. Information technology solutions supporting information flows. Transparency, traceability, controlability.</t>
  </si>
  <si>
    <t>Struktúrált folyamatleírási és ábrázolási eszközrendszer használatának gyakorlása. Folyamatjellemző indikátorok számításával kapcsolatos feladatok gyakorlása. Az értékteremtő folyamatok időrendjének szervezésével kapcsolatos módszerek gyakorlása. Időalap számítási feladatok gyakorlása. Az értékteremtő rendszerek kapacitásának és kihasználásának számításával kapcsolatos feladatok gyakorlása.  Feladatok gyakorlása kapacitástartalékok és kihasználásnövelés témakörben.</t>
  </si>
  <si>
    <t>Practising the application of structured process description and graphical representation tools. Practical exercises on the calculation of process indicators. Practising the application of methods for organising the timing of value-creation processes. Practical exercises on the calculation of time base. Practising the calculation of the capacity and utilisation of value-creation systems.  Exercise tasks on calculation capacity reserves and utilisation increase.</t>
  </si>
  <si>
    <t>1. ismeri az értékteremtő rendszerek és folyamatok fogalmát, megjelenési formáit, az érték és a veszteség fogalmát (T2, T8)
2. ismeri az értékteremtést támogató vállalati logisztkai rendszereket (T2, T8, S1)
3. azonosítja az értékteremtő folyamatok elemzéséhez alkalmazható alapvető eszközöket (T2, T8) 
4. átlátja az értékteremtő rendszerek fizikai infrastruktúrájának komponenseit (T2, T8, S2)</t>
  </si>
  <si>
    <t>1. képes megkülönböztetni az értékteremető, szükséges, de nem értékteremtő, és veszeteséget generáló tevékenységeket (K1, K3)
2. alkalmazza az értékteremtő folyamatok formalizálásához használható egyszerű eszközöket (K19, K21, K23)
3. képes alapvető indikátorok értelmezésére és kiszámítására az értékteremtő folyamatok minősítése céljából (K20)
4. képes azonosítani az értékteremtés megvalósításához szükséges alapvető rendszertechnikai komponenseket (K21, K23)</t>
  </si>
  <si>
    <t>1. az ismeretek megszerzésében törekszik a teljeskörűségre, együttműködik az oktatóval és hallgatótársaival, empatikus és toleráns (A5, A15, A16)
2. fogékony és kezdeményező a rá bízott feladatok elvégzésében, önkritikus a rá bízott feladatok tekintetében (A5, A6, A14)
3. érdeklődik az újdonságok iránt, fogékony az új ismeretek megszerzésében (A5, A6, A14, A15, A16, A17)
4. munkája során törekszik a feladatok korrekt, hibátlan és precíz végrehajtására (A16, A17)</t>
  </si>
  <si>
    <t>1. tisztában van munkája jelentőségével és a hibák következményeivel (O3, O4)
2. betartja a választott szakterületén a környezeti és társadalmi elvárásokat (O3, O4)
3. a feltárt kihívások megoldására önálló javaslatokat fogalmaz meg (O3, O4)
4. mások szakmai véleményét megismerve képes az önellenőrzésre és a hibák önálló kijavítására (O3, O4)</t>
  </si>
  <si>
    <t>1. knows the concepts of value-creating systems and processes, their types, and the concepts of value and loss (T2, T8)
2. knowledge of corporate logistics systems that support value creation (T2, T8, S1)
3. identify the basic tools that can be used to analyse value-creating processes (T2, T8) 
4. understand the components of the physical infrastructure of value creation systems (T2, T8, S2)</t>
  </si>
  <si>
    <t>1. can distinguish between value-creating, necessary but not value-creating, and loss-generating activities (K1, K3)
2. apply simple tools to formalize value-creation processes (K19, K21, K23)
3. can interpret and calculate basic indicators to qualify value-creation processes (K20)
4. can identify the basic systems engineering components required to create value (K21, K23)</t>
  </si>
  <si>
    <t>1. seeks to be comprehensive in the acquisition of knowledge, cooperates with the teacher and fellow students, is empathetic and tolerant (A5, A15, A16)
2. is receptive and proactive in carrying out the tasks assigned to him/her, self-critical of the tasks assigned to him/her (A5, A6, A14)
3. interested in new things, receptive to new knowledge (A5, A6, A14, A15, A16, A17)
4. tries to carry out tasks correctly, accurately and precisely (A16, A17)</t>
  </si>
  <si>
    <t>1. is aware of the importance of his/her work and the consequences of mistakes (O3, O4)
2. complies with environmental and social requirements in his/her chosen professional field (O3, O4)
3. formulates independent proposals to address the challenges identified (O3, O4)
4. is able to self-check and correct errors independently by listening to the professional opinions of others (O3, O4)</t>
  </si>
  <si>
    <t>1. első zárthelyi dolgozat
2. második zárthelyi dolgozat
3. első órai kisfeladat
4. második órai kisfeladat
5. harmadik órai kisfeladat
6. negyedik órai kisfeladat
7. ötödik órai kisfeladat</t>
  </si>
  <si>
    <t>1. first midterm test
2. second midterm test
3. first practical small task
4. second practical small task
5. third practical small task
6. fourth practical small task
7. fifth practical small task</t>
  </si>
  <si>
    <t>1. ZH1
2. ZH2
3. KF1
4. KF2
5. KF3
6. KF4
7. KF5</t>
  </si>
  <si>
    <t>Mindkettő zárthelyi esetén külön-külön minimum 30%-ot, a két zárthelyi összpontszát tekintve pedig minimum 50%-ot elérte a hallgató, továbbá a félévközi összes órai kisfeladatra adható összpontszám legalább 50%-át elérte a hallgató.</t>
  </si>
  <si>
    <t>The student has achieved minimum 30% for each of the two midterm tests and minimum 50% for the total points of two midterm tests, morover minimum 50% for the total points for all the practical small tasks.</t>
  </si>
  <si>
    <t>1. t1-t4,k1-k4,a1-a4,o1-o4
2. t1-t4,k1-k4,a1-a4,o1-o4
3. t1-t4,k1-k4,a1-a4,o1-o4
4. t1-t4,k1-k4,a1-a4,o1-o4
5. t1-t4,k1-k4,a1-a4,o1-o4
6. t1-t4,k1-k4,a1-a4,o1-o4
7. t1-t4,k1-k4,a1-a4,o1-o4</t>
  </si>
  <si>
    <t>A két zárthelyi egyszer pótolható a félév során vagy pótlási héten. A kisfeladatok közül három darab, a hallgató által választott kisfeladat pótolható.</t>
  </si>
  <si>
    <t>The two midterm tests can be retaken once during the semester or the delayed completion period. Three of the practical small tasks, chosen by the student, can be resubmitted.</t>
  </si>
  <si>
    <t>Dr. Sárdi Dávid Lajos</t>
  </si>
  <si>
    <t>sardi.david@kjk.bme.hu</t>
  </si>
  <si>
    <t>Dr. Sárdi Dávid Lajos, Bertalan Marcell</t>
  </si>
  <si>
    <t>A korábbi félévek szakmai tantárgyaiban tanult logisztikai és statisztikai elemzési módszertanok alkalmazása egy szimulációs játékban, logisztikai rendszerek működésének megismerése a szimulációs játék keretein belül.</t>
  </si>
  <si>
    <t>Application of the logistics and statistical analysis methodologies learned in the previous semesters in a simulation game, learning about the operation of logistics systems within the framework of the simulation game.</t>
  </si>
  <si>
    <t>Presentation of the simulation game used during the semester. Creating student teams for the semester simulation game. Student team opening presentation, team introductions. Launch of simulation game, independent takeover of simulated companies by student teams. Simulation game during the semester, application of logistics and statistical methodologies learned. Independent application of logistics and statistical methodologies in the first small task. Independent application of logistics and statistical methodologies in the second small task. Independent application of logistics and statistical methods in the third small task. Independent application of logistics and statistical methods in the fourth small task. Mid-semester presentation by the student teams, presenting the progress made in the first half of the semester and the results obtained so far. Independent application of logistics and statistical methods in the fifth small task. Independent application of logistics and statistical methods in the sixth small task. Independent application of logistics and statistical methods in the seventh small task. Final presentation by the students, presentation of the whole semester's work, the results obtained, and the lessons learnt from the simulation game as a team.</t>
  </si>
  <si>
    <t>1. ismeri a komplex vállalati ellátási rendszereket és azok fő elemeit (T8, T9, T10, T17, T18, S1)
2. ismeri a komplex vállalati logisztikai rendszerek elemzésére alkalmazható módszertanokat (T8, T9, T10, T17, T18, S1)</t>
  </si>
  <si>
    <t>1. képes alapvető logisztikai és statisztikai elemzési módszertanok alkalmazására komplex vállalati logisztikai rendszerekben (K2, K5, K7, K8, K12, K28, K31, K32, K34)</t>
  </si>
  <si>
    <t>1. együttműködik az oktatóval és hallgatótársaival a feladatok megoldása során (A5, A7, A15, A16)
2. fogékony és kezdeményező a rá bízott feladatok elvégzésében, önkritikus a rá bízott feladatok tekintetében (A3, A4, A5, A6, A10, A11, A14)
3. érdeklődik az újdonságok iránt, fogékony az új ismeretek megszerzésében (A5, A6, A14, A15, A16)
4. munkája során törekszik a feladatok korrekt, hibátlan és precíz végrehajtására (A3, A4, A10, A12, A16)</t>
  </si>
  <si>
    <t>1. tisztában van munkája jelentőségével és a feladatok megoldása során elkövetett hibák következményeivel (O3, O4, O5, O6, O9, O15, O17)
2. a feltárt kihívások megoldására önálló javaslatokat fogalmaz meg (O1, O2, O3, O4, O5, O6, O12, O13, O14, O15)
3. mások szakmai véleményét megismerve képes az önellenőrzésre és a hibák önálló kijavítására (O2, O3, O4, O6, O8, O9, O11, O14, O17)
4. tisztában van a feladatok felosztásának és a vezetési feladatok jelenőségével csapatban végzett munka esetén (O8, O9, O11, O13, O14, O15)</t>
  </si>
  <si>
    <t>1. knows complex enterprise supply systems and their main elements (T8, T9, T10, T17, T18, S1)
2. knows methodologies applicable to the analysis of complex enterprise logistics systems (T8, T9, T10, T17, T18, S1)</t>
  </si>
  <si>
    <t>1. is able to apply basic logistics and statistical analysis methodologies in complex enterprise logistics systems (K2, K5, K7, K8, K12, K28, K31, K32, K34)</t>
  </si>
  <si>
    <t>1. cooperates with the teacher and fellow students in solving tasks (A5, A7, A15, A16)
2. is receptive and proactive in carrying out the tasks assigned, and is, self-critical in the tasks (A3, A4, A5, A6, A10, A11, A14)
3. is interested in new things, receptive to new knowledge (A5, A6, A14, A15, A16)
4. strives to carry out tasks correctly, accurately and precisely (A3, A4, A10, A12, A16)</t>
  </si>
  <si>
    <t>1. understands the importance of the work and the consequences of mistakes made in solving the tasks (O3, O4, O5, O6, O9, O15, O17) 
2. formulates independent proposals to solve the challenges identified (O1, O2, O3, O4, O5, O6, O12, O13, O14, O15) 
3. is able to self-monitor and correct mistakes independently by listening to the professional opinions of others (O2, O3, O4, O6, O8, O9, O11, O14, O17)
4. is aware of the division of tasks and the presence of management responsibilities when working in a team (O8, O9, O11, O13, O14, O15)</t>
  </si>
  <si>
    <t>A tantárgyhoz kapcsolódó elektronikus tananyagokat és egyéb segédleteket a hallgatók az alkalmazott e-learning keretrendszerből tölthetik le, illetve a szimulációs játék környezetében is elérnek bizonyos segédleteket.</t>
  </si>
  <si>
    <t>Students can download the electronic learning materials and other aids related to the subject from the e-learning framework used, and can also access certain materials in the simulation game environment.</t>
  </si>
  <si>
    <t>1. nyitóprezentáció
2. félévközi prezentáció
3. záróprezentáció
4. első kisfeladat a szimulációs játékban
5. második kisfeladat a szimulációs játékban
6. harmadik kisfeladat a szimulációs játékban
7. negyedik kisfeladat a szimulációs játékban
8. ötödik kisfeladat a szimulációs játékban
9. hatodik kisfeladat a szimulációs játékban
10. hetedik kisfeladat a szimulációs játékban</t>
  </si>
  <si>
    <t>1. opening presentation
2. mid-semester presentation
3. closing presentation
4. first small task in the simulation game
5. second small task in the simulation game
6. third small task in the simulation game
7. fourth small task in the simulation game
8. fifth small task in the simulation game
9. sixth small task in the simulation game
10. seventh small task in the simulation game</t>
  </si>
  <si>
    <t>1. P1
2. P2
3. P3
4. KF1
5. KF2
6. KF3
7. KF4
8. KF5
9. KF6
10. KF7</t>
  </si>
  <si>
    <t>1. 10%
2. 10%
3. 10%
4. 10%
5. 10%
6. 10%
7. 10%
8. 10%
9. 10%
10. 10%</t>
  </si>
  <si>
    <t>Jeles 85-100%
Jó 70%
Közepes 60-70%
Elégséges 50-60%
Elégtelen 0-50%</t>
  </si>
  <si>
    <t>Excellent 85-100%
Good 70-85%
Satisfactory 60-70%
Pass 50-60%
Fail 0-50%</t>
  </si>
  <si>
    <t>A TVSz-ben rögzített szabályok szerint. A kisfeladatok esetén a hétből maximum négy, a hallgatói csapatok által választott kisfeladat pótolható, amennyiben a hét kisfeladatból összesen nem érték el az 50%-ot. A prezentációk esetén a háromból maximum kettő, a hallgatói csapatok által választott prezentáció pótolható, amennyiben a három prezentációból összesen nem érték el az 50%-ot.</t>
  </si>
  <si>
    <t>According to the rules of CoS. In the case of small tasks, a maximum of four out of seven small tasks chosen by the student teams may be resubmitted, if the total point of the seven small tasks does not reach 50%. In the case of presentations, a maximum of two out of three presentations chosen by the student teams may be retaken, provided that the total point of the three presentations does not reach 50%.</t>
  </si>
  <si>
    <t>A félév során használt szimulációs játék bemutatása. Hallgatói csapatok létrehozása a féléves játékhoz. Hallgatói nyitóprezentáció, csapatok bemutatkozása. Szimulációs játék indítása, szimulált vállalatok önálló átvétele a csapatok által. Szimulációs játék félév során, a tanult logisztikai és statisztikai módszertanok alkalmazása. Logisztikai és statisztikai módzertanok önálló alkalmazása az első kisfeladatban. Logisztikai és statisztikai módzertanok önálló alkalmazása a második kisfeladatban. Logisztikai és statisztikai módzertanok önálló alkalmazása a harmadik kisfeladatban. Logisztikai és statisztikai módzertanok önálló alkalmazása a negyedik kisfeladatban. Hallgatói félévközi prezentáció, a félév első felében történt előrehaladás és az addig kapott eredmények bemutatása. Logisztikai és statisztikai módszertanok önálló alkalmazása az ötödik kisfeladatban. Logisztikai és statisztikai módzertanok önálló alkalmazása a hatodik kisfeladatban. Logisztikai és statisztikai módzertanok önálló alkalmazása a hetedik kisfeladatban. Hallgatói záróprezentáció, a teljes féléves munka, a kapott eredmények és a szimulációs játék tanulságainak bemutatása csapatonként.</t>
  </si>
  <si>
    <t>1. t1,t2,k1,a1-a4,o1-o4
2. t1,t2,k1,a1-a4,o1-o4
3. t1,t2,k1,a1-a4,o1-o4
4. t1,t2,k1,a1-a4,o1-o4
5. t1,t2,k1,a1-a4,o1-o4
6. t1,t2,k1,a1-a4,o1-o4
7. t1,t2,k1,a1-a4,o1-o4
8. t1,t2,k1,a1-a4,o1-o4
9. t1,t2,k1,a1-a4,o1-o4
10. t1,t2,k1,a1-a4,o1-o4</t>
  </si>
  <si>
    <t>A prezentációk összesen legalább 50%-os teljesítése, részvétel mindhárom prezentáción, valamint a kisfeladatok szimulációs játékban történő összesen legalább 50%-os teljesítése szükséges az évközi jegyhez.</t>
  </si>
  <si>
    <t>At least 50% completion of all presentations, attendance at all three presentations and at least 50% completion of the small practical tasks in the simulation game are required for the final grade.</t>
  </si>
  <si>
    <t>Dr. Bohács Gábor</t>
  </si>
  <si>
    <t>bohacs.gabor@kjk.bme.hu</t>
  </si>
  <si>
    <t>Dr. Bohács Gábor, Dr. Bóna Krisztián, Dr. Rinkács Angéla</t>
  </si>
  <si>
    <t>To familiarize students with the operation of intralogistics systems, their most common mechanical components, and their basic calculation algorithms. Presentation of the typical topology of continuous and discntinuous operating material handling and storage systems. Basic analyzing methods of material handling processes. In addition to the structural design of warehouse equipment, it also introduces students to operational, automation, and safety issues.</t>
  </si>
  <si>
    <t>Intralogisztikai rendszerek történeti áttekintése és rendszermodelljei. Intralogisztikában alkalmazott anyagmozgató gépek feladata, működése, és a hozzájuk tartozó alapvető számítások. Targoncák jellegzetes konstrukciója és automatizálásának megoldásai. Raktári felrakógépek és szatellit kocsis automatizált raktárrendszerek. Szállítópálya rendszerek. Folyamatos és szakaszos működésű anyagmozgató rendszerek teljesítőképessége és megbízhatósága. Anyagmozgatási időszükséglet meghatározása. Anyagmozgatási folyamatok vizsgálata. A raktározási rendszerek és fő összetevőik, a tárolási típustechnológiák és topológiai megoldások. Hagyományos és magasraktári rendszerek tipikus kialakítási változatai. A komissiózás műszaki technológiai és szervezési megoldásai. A raktározási folyamatok szervezésének és irányításának módszerei. Raktártechnikai berendezések szerkezeti felépítése, üzemeltetése és automatizálási kérdései. Az anyagmozgatás és raktározás biztonságtechnikai kérdései.</t>
  </si>
  <si>
    <t>Historical overview and system models of intralogistics systems. The function and operation of material handling machines used in intralogistics, and the basic calculations associated with them. Typical construction of forklifts and applicable automation solutions. Stacking and retrieval machines, and automated warehouse systems with satellite carts. Conveyor systems. Performance and reliability of continuous and discontinuous operating material handling systems. Determination of material handling time requirements. Examination of material handling processes. Storage systems and their main components, storage type technologies and topological solutions. Typical design variants of traditional and high-bay warehouse systems. Technical, technological and organizational solutions for order picking. Methods of organizing and managing storage processes. Structural design, operation and automation issues of warehouse equipment. Safety issues of material handling and warehousing.</t>
  </si>
  <si>
    <t>Az előadásokon ismertetett módszerek gyakorlati alkalmazása. Anyagmozgató gépek számítási alapjainak gyakorlása példákon keresztül. Intenzitás és teljesítőképesség számítás. MTM és AIM módszerek. Multimoment módszer, időmérés. Tárolótéri rendszerek feladatainak gyakorlása.</t>
  </si>
  <si>
    <t>Practical application of the methods presented in the lectures. Practicing the calculation basics of material handling machines through examples. Intensity and performance calculation. MTM and AIM methods. Multi-moment method, time measurement. Practicing the tasks of storage systems.</t>
  </si>
  <si>
    <t>Anyagmozgató és raktártechnikai berendezésekhez tartozó mérések elvégzése a tanszéki laboratóriumban (targonca, daru, szállítópálya), valamint az eredmények összhasonlítása a gyakorlaton végzett számításokkal. Összetett folyamat elemzése időméréssel és AIM módszerrel csoportmunkában.</t>
  </si>
  <si>
    <t>Carrying out measurements of material handling and warehouse equipment in the department laboratory (forklift, crane, conveyor), and comparing the results with calculations performed in practice. Analyzing a complex process using time measurement and the AIM method in group work.</t>
  </si>
  <si>
    <t>1. Ismeri az intralogisztikai rendszerek konstrukciójának és működésének szisztematikus megközelítési módszereit. (T1,T8,T16,T18,T19,S1,S2)
2. Ismeri a nemzeti és nemzetközi szabványokat és előírásokat annak biztosítása érdekében, hogy az intralogisztikai rendszer előírásszerűen működjön. (T2,T10)
3. Átlátja a tudománynak azon elméleti és gyakorlati elemeit, amelyek befolyásolják az intralogisztika gépeine fejlesztését. (T3,T11)</t>
  </si>
  <si>
    <t>1. Képes megítélni az intralogisztika egyes komponenseihez tartozó jogi követleményeknek történő megfelelést (K6)
2. Képes megfogalmazni az alternatív megoldások előnyeit és hátrányait (K9,K23,K37)
3. Képes az intralogisztikai rendszerekben alkalmazott berendezések műszaki rajzainak, dokumentációjának olvasására, értelmezésére, a dokumentáció alapján a berendezések működtetésére (K13,K14,K18,K22,K25,K26,K27,K35,K36,K40)
4. Alkalmas a rendszerek értékeléséhez kapcsolódó alapvető vizsgálatok elvégzésére (K15,K16,K17,K38)
5. Meghatározza az intralogisztikai folyamatokat, azok jellemzőit és hatását (K19,K20,K21)</t>
  </si>
  <si>
    <t>1. az ismeretek megszerzésében törekszik a teljeskörűségre, kezdeményező a hiányzó részletek kiegészítésében, (A3,A4)
2. fogékony és kezdeményező a rá bízott feladatok elvégzésében, önkritikus a rá bízott feladatok tekintetében (A5, A6)
3. érdeklődik az újdonságok iránt, fogékony az új ismeretek megszerzésében (A10,A14,A15,A16)
4. munkája során törekszik a feladatok korrekt, hibátlan és precíz végrehajtására (A16)
5. figyelemmel kíséri a logisztikával kapcsolatos jogszabályi, technikai, technológiai és adminisztrációs változásokat (A17)</t>
  </si>
  <si>
    <t>1. tisztában van munkája jelentőségével és a feladatok megoldása során elkövetett hibák következményeivel (O3, O4, O5, O6)
2. a feltárt kihívások megoldására önálló javaslatokat fogalmaz meg (O2, O3, O4, O5, O6, O12, O15)
3. mások szakmai véleményét megismerve képes az önellenőrzésre és a hibák önálló kijavítására (O17)</t>
  </si>
  <si>
    <t>1. Knows the systematic approaches to the design and operation of intralogistics systems. (T1,T8,T16,T18,T19,S1,S2)
2. Knows the national and international standards and regulations to ensure that the intralogistics system operates as prescribed. (T2,T10)
3. Understands the theoretical and practical elements of science that influence the development of intralogistics machines. (T3,T11)</t>
  </si>
  <si>
    <t>1. Able to assess compliance with legal requirements for individual components of intralogistics (K6)
2. Able to formulate the advantages and disadvantages of alternative solutions (K9,K23,K37)
3. Able to read and interpret technical drawings and documentation of equipment used in intralogistics systems, and to operate the equipment based on the documentation (K13,K14,K18,K22,K25,K26,K27,K35,K36,K40)
4. Able to perform basic tests related to the evaluation of systems (K15,K16,K17,K38)
5. Define intralogistics processes, their characteristics and effects (K19,K20,K21)</t>
  </si>
  <si>
    <t>1. strives for completeness in acquiring knowledge, takes initiative in completing missing details, (A3,A4)
2. is receptive and proactive in completing the tasks assigned to him, self-critical in relation to the tasks assigned to him (A5, A6)
3. is interested in new things, is receptive in acquiring new knowledge (A10,A14,A15,A16)
4. strives for correct, flawless and precise execution of tasks during his work (A16)
5. Follows up on legislative, technical, technological and administrative changes related to logistics (A17)</t>
  </si>
  <si>
    <t>1. is aware of the significance of his/her work and the consequences of mistakes made while solving tasks (O3, O4, O5, O6)
2. formulates independent proposals for solving the identified challenges (O2, O3, O4, O5, O6, O12, O15)
3. is able to self-monitor and independently correct mistakes after learning about the professional opinions of others (O17)</t>
  </si>
  <si>
    <t>4,11,12,13,17</t>
  </si>
  <si>
    <t>1. első zárthelyi dolgozat
2. első órai kisfeladat
3. második órai kisfeladat
4. harmadik órai kisfeladat</t>
  </si>
  <si>
    <t>1. first midterm test
2. first small task
3. second small task
4. third small task</t>
  </si>
  <si>
    <t>1. 10%
2. 5%
3. 5%
4. 10%</t>
  </si>
  <si>
    <t>1. 70%</t>
  </si>
  <si>
    <t>A kisfeladatok értékelésének átlaga el kell érje az 50%-ot. A zárthelyi dolgozatnak legalább 50%-nak kell lennie.</t>
  </si>
  <si>
    <t>The average of the evaluation of the small assignments must reach 50%. The midterm test must be at least 50%.</t>
  </si>
  <si>
    <t>1. ZH1
2. KF1
3. KF2
4. KF3</t>
  </si>
  <si>
    <t>1. t1-t3,k1-k5,a1-a5,o1-o3
2. t1-t3,k1-k5,a1-a5,o1-o3
3. t1-t3,k1-k5,a1-a5,o1-o3
4. t1-t3,k1-k5,a1-a5,o1-o3</t>
  </si>
  <si>
    <t>1. t1-t3,k1-k5,a1-a5,o1-o3</t>
  </si>
  <si>
    <t>A zárthelyi egyszer pótolható a félév során vagy pótlási héten. A kisfeladatok esetén a háromból maximum egy feladat pótolható.</t>
  </si>
  <si>
    <t>The midterm test can be retaken once during the semester or the delayed completion period. In the case of small tasks, a maximum of one assignment per can be supplemented.</t>
  </si>
  <si>
    <t>Dr. Rózsa Zoltán</t>
  </si>
  <si>
    <t>rozsa.zoltan@kjk.bme.hu</t>
  </si>
  <si>
    <t>Dr. Rózsa Zoltán, Dr. Bohács Gábor, Dr. Bóna Krisztián</t>
  </si>
  <si>
    <t>A hallgatók megismerkedjenek a logisztika aktuális trendjeivel, jövőbeli irányzataival és ehhez kapcsolódó technológiákkal.</t>
  </si>
  <si>
    <t>Students should become familiar with current trends in logistics, future directions, and related technologies.</t>
  </si>
  <si>
    <t>A tantárgy előadásainak tematikája a logisztika területén zajló forradalmi változások megértésére és elsajátítására fókuszál, különös hangsúlyt fektetve a digitalizáció, az automatizálás és a mesterséges intelligencia hármasára. Ezen kulcsfontosságú területek közül kiemelten az automatizálás kerül a középpontba, átfogó képet nyújtva a legújabb technológiai fejlesztésekről és azok gyakorlati alkalmazásáról a logisztikai folyamatokban. Ennek megfelelően részletesen tárgyaljuk a robotika különböző formáit a raktározásban és a szállításban, az automata anyagmozgatási rendszereket, az autonóm járművek logisztikai potenciálját, valamint a dróntechnológia alkalmazási lehetőségeit a csomagszállítástól a leltározásig. Emellett bemutatjuk a gépi látás szerepét a minőségellenőrzésben és a raktári folyamatok optimalizálásában. Továbbá technológiák mint a generatív AI, hordható szenzorok, virtuális valóság, távoli irányítás logisztikai szerepe is tárgyalásra kerül. A kiberbiztonság fontossága a digitalizált logisztikai rendszerek védelmében szintén hangsúlyos. A tantárgy érinti továbbá a fejlett analitikai módszereket a döntéshozatal támogatására. A 3D nyomtatás szerepét az on-demand gyártásban és a pótalkatrész-logisztikában, a smartification fogalmát és alkalmazását a logisztikai infrastruktúrában, a digitális ikrek (digital twins) használatát a folyamatok szimulációjában és optimalizálásában, a digitális piacterek szerepét a logisztikai szolgáltatások közvetítésében, valamint az edge computing jelentőségét a valós idejű adatelemzésben és a gyors reakcióképességben. A fentieken túlmenően a tematika folyamatosan frissül az aktuális iparági trendeknek és a legújabb kutatási eredményeknek megfelelően, biztosítva ezzel a hallgatók naprakész tudását a logisztika dinamikusan fejlődő területén.</t>
  </si>
  <si>
    <t>The subject lectures focus on understanding and mastering the revolutionary changes taking place in the field of logistics, with particular emphasis on the triad of digitalization, automation and artificial intelligence. Of these key areas, automation is particularly in focus, providing a comprehensive overview of the latest technological developments and their practical application in logistics processes. Accordingly, we discuss in detail the various forms of robotics in warehousing and transportation, automated material handling systems, the logistics potential of autonomous vehicles, and the application possibilities of drone technology from package delivery to inventory. We also present the role of machine vision in quality control and the optimization of warehouse processes. Furthermore, the logistical role of technologies such as generative AI, wearable sensors, virtual reality, and remote control is also discussed. The importance of cybersecurity in protecting digitalized logistics systems is also emphasized. The subject also touches on advanced analytical methods to support decision-making. The role of 3D printing in on-demand manufacturing and spare parts logistics, the concept and application of smartification in logistics infrastructure, the use of digital twins in process simulation and optimization, the role of digital marketplaces in logistics services, and the importance of edge computing in real-time data analysis and rapid responsiveness. In addition to the above, the topics are constantly updated in accordance with current industry trends and the latest research results, ensuring that students have up-to-date knowledge in the dynamically developing field of logistics.</t>
  </si>
  <si>
    <t>A laborgyakorlat célja, hogy a hallgatók az előadásokon megszerzett elméleti tudást gyakorlati feladatokon keresztül mélyítsék el, különös tekintettel az automatizálási technológiákra. A gyakorlatok elsődleges fókusza a logisztikai folyamatok automatizálása, amely magában foglalja a robotika, az automata anyagmozgatási rendszerek, az autonóm járművek és a dróntechnológia gyakorlati alkalmazásának megismerését. A hallgatók automatizálási és programozási feladatokat oldanak meg. Ezen túlmenően megismerkednek az automata anyagmozgatási rendszerek működésével és vezérlési alapelveivel, esettanulmányokon keresztül elemezve különböző iparági implementációkat. A labor során hangsúlyos szerepet kap a képfeldolgozás a logisztikában, a hallgatók alapvető képfeldolgozási algoritmusokat ismernek meg. A gyakorlatok jelentős részét képezik a valós iparági use-case-ek részletes átbeszélése, ahol a hallgatók szakértők bevonásával elemezhetik a különböző automatizálási megoldások előnyeit és hátrányait, valamint a bevezetésükkel járó kihívásokat. A tematikát gyárlátogatások és technológiai bemutatók színesítik, ahol a hallgatók élőben tekinthetik meg a legújabb automatizálási technológiák működését logisztikai környezetben, beleértve a modern raktárak robotizált folyamatait és az autonóm logisztikai járművek működését. A laborgyakorlat során a hallgatók projektmunkában is részt vesznek, ahol egy konkrét logisztikai problémára kell automatizálási megoldást tervezniük és prezentálniuk.</t>
  </si>
  <si>
    <t>The aim of the lab is for students to deepen the theoretical knowledge acquired in the lectures through practical tasks, with a special focus on automation technologies. The primary focus of the exercises is the automation of logistics processes, which includes learning about the practical application of robotics, automated material handling systems, autonomous vehicles and drone technology. The students solve automation and programming tasks. In addition, they become familiar with the operation and control principles of automated material handling systems, analyzing various industry implementations through case studies. During the lab, image processing plays an important role in logistics, and the students learn basic image processing algorithms. A significant part of the exercises is the detailed discussion of real industry use cases, where students can analyze the advantages and disadvantages of various automation solutions, as well as the challenges associated with their implementation, with the involvement of experts. The topics are complemented by factory visits and technology demonstrations, where students can see the latest automation technologies in action in a logistics environment, including robotic processes in modern warehouses and the operation of autonomous logistics vehicles. During the lab, students also participate in project work, where they have to design and present an automation solution to a specific logistics problem.</t>
  </si>
  <si>
    <t>1. ismeri az aktuális logisztikai trendeket (T10, T11)
2. ismeri a logisztikai automatizálás alapjait (T19,  T21)
3. ismeri a logisztikai dróntechnológia fő elemeit és alkalmazásait (T10, T11)</t>
  </si>
  <si>
    <t>1. képes logisztikai folyamatok automatizálási lehetőségeinek azonosítására (K18)
2. képes logisztikai problémák elemzésére, aktuális trendek felmérésére és a megfelelő technológia alkalmazására (K30, K31, K35, K36)
3. képes rendszerszemléletre és egyben komponens szintű kiválasztásra (K37, K38)</t>
  </si>
  <si>
    <t>1. együttműködik az oktatóval és hallgatótársaival a feladatok megoldása során (A5, A15, A16, A17)
2. fogékony és kezdeményező a rá bízott feladatok elvégzésében, önkritikus a rá bízott feladatok tekintetében (A4, A5, A6, A10, A14)
3. érdeklődik az újdonságok iránt, fogékony az új ismeretek megszerzésében (A5, A6, A14, A15, A16)
4. munkája során törekszik a feladatok korrekt, hibátlan és precíz végrehajtására (A4, A10, A16)</t>
  </si>
  <si>
    <t>1. tisztában van munkája jelentőségével és a feladatok megoldása során elkövetett hibák következményeivel (O3, O4, O5, O6, O15, O17)
2. a feltárt kihívások megoldására önálló javaslatokat fogalmaz meg (O2, O3, O4, O5, O6, O12, O15)
3. mások szakmai véleményét megismerve képes az önellenőrzésre és a hibák önálló kijavítására (O2, O3, O4, O6, O17)
4. tisztában van a feladatok felosztásának és a vezetési feladatok jelenőségével csapatban végzett munka esetén ( O15)</t>
  </si>
  <si>
    <t>1. knows current logistics trends (T10, T11)
2. knows the basics of logistics automation (T19, T21)
3. knows the main elements and applications of logistics drone technology (T10, T11)</t>
  </si>
  <si>
    <t>1. is able to identify opportunities for automation of logistics processes (K18)
2. is able to analyze logistics problems, assess current trends and apply appropriate technology (K30, K31, K35, K36)
3. is able to take a systems approach and also make component-level selection (K37, K38)</t>
  </si>
  <si>
    <t>1. cooperates with the instructor and fellow students in solving tasks (A5, A15, A16, A17)
2. is receptive and proactive in completing the tasks assigned to him/her, self-critical in relation to the tasks assigned to him/her (A4, A5, A6, A10, A14)
3. is interested in new things, receptive in acquiring new knowledge (A5, A6, A14, A15, A16)
4. strives to perform the tasks correctly, flawlessly and precisely during his/her work (A4, A10, A16)</t>
  </si>
  <si>
    <t>1. is aware of the significance of his/her work and the consequences of mistakes made while solving tasks (O3, O4, O5, O6, O15, O17)
2. formulates independent proposals for solving the identified challenges (O2, O3, O4, O5, O6, O12, O15)
3. is able to self-monitor and independently correct mistakes after learning about the professional opinions of others (O2, O3, O4, O6, O17)
4. is aware of the importance of the division of tasks and leadership tasks in the case of team work (O15)</t>
  </si>
  <si>
    <t>4,7,8,9,11,12,17</t>
  </si>
  <si>
    <t>1. első zárthelyi dolgozat
2. második zárthelyi dolgozat
3. első órai kisfeladat
4. második órai kisfeladat
5. első házi feladat
6. második házi feladat</t>
  </si>
  <si>
    <t>1. first midterm test
2. second midterm test
3. first practical small task
4. second practical small task
5. first homework
6. second homework</t>
  </si>
  <si>
    <t>1. ZH1
2. ZH2
3. KF1
4. KF2
5. HF1
6. HF2</t>
  </si>
  <si>
    <t>1. 60%</t>
  </si>
  <si>
    <t>A zárthelyik és a házi feladatok külön-külön legalább 50%-os teljesítése, valamint  a kisfeladatok összesen legalább 50%-os teljesítése szükséges az aláíráshoz.</t>
  </si>
  <si>
    <t>1. t1-t3,k1-k3,a1-a4,o1-o4
2. t1-t3,k1-k3,a1-a4,o1-o4
3. t1-t3,k1-k3,a1-a4,o1-o4
4. t1-t3,k1-k3,a1-a4,o1-o4
5. t1-t3,k1-k3,a1-a4,o1-o4
6. t1-t3,k1-k3,a1-a4,o1-o4</t>
  </si>
  <si>
    <t>1. t1-t3,k1-k3,a1-a4,o1-o4</t>
  </si>
  <si>
    <t>At least 50% completion of the midterm tests and homework assignments separately, and at least 50% completion of the small assignments in total, is required for the signature.</t>
  </si>
  <si>
    <t>The midterm tests, the small tasks, and the homeworks can be retaken once during the semester or the delayed completion period.</t>
  </si>
  <si>
    <t>A zárthelyik, a kisfeladatok és a házi feladatok egyszer pótolhatók a félév során vagy pótlási héten.</t>
  </si>
  <si>
    <t>Dr. Sztrapkovics Balázs</t>
  </si>
  <si>
    <t>balazs.sztrapkovics@logisztika.bme.hu</t>
  </si>
  <si>
    <t>Dr. Sztrapkovics Balázs Bakos András</t>
  </si>
  <si>
    <t>A hallgatók megismertetése a lean menedzsment filozófiával technikákkal és módszertanokkal, valamint ezek készségszintű gyakorlati alkalmazásának elsajátítása.</t>
  </si>
  <si>
    <t>To familiarise students with the lean management philosophy, techniques and methodologies, and to learn their practical application at skill level.</t>
  </si>
  <si>
    <t>A folyamatos fejlesztési módszerek bemutatása. Csapatmunka, javaslati rendszer kialakítása, a munkavállaló motiválásának fontossága, technikái. Kreativitástechnikák, az egyes technikák előnyei és hátrányai. Problémakereső eszközök, hibaelemző módszerek alkalmazása a gyakorlatban, az egyes módszerekhez szükséges adatok meghatározása. A szabványosítás alapjai, a szabványok vállalati bevezetésének lépései, PDCA és SDCA ciklusok. A zéró hiba koncepciója. A hibák kiküszöbölése (Jidoka, Poka-Yoke). Termelési szintezési módszerek a lean menedzsmentben, matematikai képletek Heijunka termelésben való alkalmazásához. Folyamatfejlesztési technikák, módszerek, a Kaizen rendezvények menetrendje. Az átfutási idő fontossága, Value Stream leképezés, elemszimbólumok és lépések. Az ergonómia alapjai. Gyártóanyag-ellátás módszerei (Milkrun, Kanban Waterspider Kit autó). Bemutatjuk a Just in time és a Just in Sequence módszertanokat. Tárolási és anyagmozgatási technológiák a gyártásban. Az átállási idő és a kapcsolódó fogalmak bemutatása, az átállási idő csökkentése.</t>
  </si>
  <si>
    <t>Introducing the continuous improvement methods. Teamwork, the establishment of a suggestion system, the importance, and techniques of motivating the employee. Creativity techniques, advantages and disadvantages of each technique. Problem-finding tools, failure analysis methods application in practice, defining the required datas for each method. The bases of standardization, the steps to implement standards in the company, PDCA and SDCA cycles. The zero failure concept. The elimination of the failures (Jidoka, Poka-Yoke). Production leveling methods in lean management, mathematical formulas to apply Heijunka in the production. Process improvement techniques, and methods, the schedule of the Kaizen events. The importance of the lead time, Value Stream mapping, element symbols and steps. The bases of ergonomy. Methodologies for production material supply (Milkrun, Kanban Waterspider Kit car). Just in time and Just in Sequence methodologies are presented. Storage and material handling technologies in manufacturing. Introduction to changeover time and related concepts, reducing changeover time.</t>
  </si>
  <si>
    <t>Az előadásban bemutatott módszerek és technikák alkalmazása. Esettanulmányok bemutatása, a módszerek alkalmazása a workshopokon. Számítási gyakorlatok készítése lean menedzsment szerint.</t>
  </si>
  <si>
    <t>Application of the methods and techniques which was presented in the lecture. Introducing case studies, and also apply the methods during workshops. Doing calculation exercises according to lean management.</t>
  </si>
  <si>
    <t>A házi feladat megoldásához szükséges gyakorlati eszközök bemutatása, konzultációk tartása a házi feladattal kapcsolatban</t>
  </si>
  <si>
    <t>Presentation of the practical tools needed to solve the homework, consultations on the homework</t>
  </si>
  <si>
    <t>1. Ismeri és alkamazza a lean foilozófia alapelvei mentén a lean menedzsment eszközeit és technikáit (T2, T18)</t>
  </si>
  <si>
    <t>1. Képes a vevői igények azonosítására, a jelnelgi folyamatok elemzésére lean eszközök segítségével, valamint ezen elemzések alapján a veszteségek eliminálására lean eszközök segítségével (K1, K9, K16, K17, K18, K20, K21, K23, K26, K27, K40)</t>
  </si>
  <si>
    <t>1. Rendszerezett módon lean módszertanokat alkalmazva méri fel és elemzi a jelenlegi folyamatokat (A3, A4,A5, A6) 
2. Költségszemlélettel bír, a hatékony működést szem előtt tartva dolgoz ki fejlesztési javalsatokat (A10, A14,A15, A16, A17)</t>
  </si>
  <si>
    <t>1. Önállóan képes folyamatok felmérésére veszteségek azonosítására (O2, O3, O4, O5, O6)
2. Önállóan képes rendszerszintű fejlesztési javalsatok kidolgozására értékelésére (O12, O15, O17)</t>
  </si>
  <si>
    <t>1. knows and applies lean management tools and techniques based on the principles of lean philosophy (T2, T18)</t>
  </si>
  <si>
    <t>1. Ability to identify customer needs, analyse processes using lean tools and, based on these analyses, eliminate losses using lean tools (K1, K9, K16, K17, K18, K20, K21, K23, K26, K27, K40)</t>
  </si>
  <si>
    <t xml:space="preserve">1. assess and analyse current processes in a systematic way using lean methodologies (A3, A4,A5, A6) </t>
  </si>
  <si>
    <t>Két pontozásos konzultáció órarendi időpontban, valamint az oktatóval egyeztetett időpontban és formában.</t>
  </si>
  <si>
    <t>Two obligatory consultations at a scheduled time and in a time and format agreed with the instructor.</t>
  </si>
  <si>
    <t>1. HF1
2. HF2
3. ZH</t>
  </si>
  <si>
    <t>A féléves házi feladat mindkét teljesítményértékelésének külön külön 50%-ot elérni, valamint a ZH-n a pontok minimum 50%-nak elérése</t>
  </si>
  <si>
    <t>Achieve a separate 50% for each of the two performance assessments of the semester homework and a minimum of 50% of the points in the midterm test</t>
  </si>
  <si>
    <t>3,4,8,9</t>
  </si>
  <si>
    <t>1. termly homework assignment 1. sub-assessment
2. termly homework assignment 2. sub-assessment
3. midterm test
4. obligatory consultations</t>
  </si>
  <si>
    <t xml:space="preserve">1. Féléves feladat 1. részértékelése
2. Féléves feladat 2. részértékelése
3. Zárthelyi dolgozat
4. Kötelező konzultációk
</t>
  </si>
  <si>
    <t>1. HF1
2. HF2
3. ZH
4. KK</t>
  </si>
  <si>
    <t>1. 20%
2. 20%
3. 10%
4. 0%</t>
  </si>
  <si>
    <t>1. t1,k1,a1,a2,o1,o2
2. t1,k1,a1,a2,o1,o2
3. t1,k1,a1,a2,o1,o2
4. t1,k1,a1,a2,o1,o2</t>
  </si>
  <si>
    <t>1. t1,k1,a1,a2,o1,o2
2. t1,k1,a1,a2,o1,o2
3. t1,k1,a1,a2,o1,o2</t>
  </si>
  <si>
    <t>0%-49% fail
50%-56% pass
57%-64% satisfactory
65%-74% good
75%-100% excellent</t>
  </si>
  <si>
    <t>0%-49% elégtelen
50%-56% elégséges
57%-64% közepes
65%-74% jó
75%-100% jeles</t>
  </si>
  <si>
    <t>A logisztikai mérnöki tevékenység során felmerülő információkezelési módszerek elsajátítása, eszközök megismerése.</t>
  </si>
  <si>
    <t>Learning information management methods and tools that arise during logistics engineering activities.</t>
  </si>
  <si>
    <t>A logisztikai rendszerekben alkalmazott vállalati szoftverek struktúrjának ismertetése. Termékazonosítási rendszerek elhelyezése a vállalatok logisztikai folyamataiban. Automatikus termékazonosítási rendszerek felépítése, összetevői, alkalmazásuk területei. Termékazonosítók információtartalma, típusok. Olvasók típusai, működési jellemzőik összehasonlítása. Szabványok szerepe az üzleti élet folyamataiban, szabványos és nem szabványos adathordozók, összehasonlításuk és alkalmazásuk. Adatkezelés és kommunikáció az ellátási láncban. Szabványos nyomkövetési megoldások. Telematikai megoldások.</t>
  </si>
  <si>
    <t>Introduction of enterprise softwares used in logistics systems. Product identification systems in the logistics processes of companies. Structure of automatic product identification systems, components, areas of their application. Information content of product identifiers, types. Types of readers, comparison of their operating characteristics. The role of standards in business processes, standard and non-standard data carriers, their comparison and application. Data management and communication in the supply chain. Standard tracking solutions. Telematics solutions.</t>
  </si>
  <si>
    <t xml:space="preserve">1. Egy vállalatirányítási rendszer gyakorlati megismerése labor foglalkozásokon keresztül: törzsadat kezelés, megrendelés kezelés, készlet, pénztár kezelés, számlázás.
2. Szabványos automatikus termékazonosítási megoldások gyakorlása laborfoglalkozások keretén belül.
</t>
  </si>
  <si>
    <t>1. Practicing of an enterprise resource planning system through lab sessions: master data management, order management, inventory, cash register management, invoicing.
2. Practicing standard automatic product identification solutions within the framework of lab sessions.</t>
  </si>
  <si>
    <t>1. Ismeri a logisztikai folyamatok működtetéséhez szükséges szoftvereket, IT eszközöket (T1, T2)
2. Ismeri a vállalatirányítási rendszerek alapvető működését (T1, T2)
3. Ismeri az automatikus temrékazonosítási rendszerek működését (T1, T2)</t>
  </si>
  <si>
    <t>1. képes logisztikai folyamatok során alkalmazott szoftverek struktúrájának áttekintésére, azok kapcsolatainak megértésére (K4, K12, K31, K32, S1)
2. képes vállalatirányítási rendszerek felhasználói szintű kezelésére (K4, K31, K32, K34, S1)
3. képes logisztikai folyamatokban lévő automatikus termékazonosítási rendszerek bevezetésébe való bekapcsolódásra (K4, K29, K38, K39, S1)</t>
  </si>
  <si>
    <t>1. szakmai munkája során törekszik megfelelő információkezelési folyamatok kialakítására (A1, A2, A3, A4, A16)
2. érdeklődik az újdonságok iránt, kooperatív a hozzállása a logisztikai folyamatok információs kapcsolatainak szervezése kapcsán (A3, A4, A10, A14, A15, A17)</t>
  </si>
  <si>
    <t>1. tisztában van munkája jelentőségével és a feladatok megoldása során elkövetett hibák következményeivel (O3, O4, O5, O6, O15, O17)
2. a feltárt kihívások megoldására önálló javaslatokat fogalmaz meg (O2, O3, O4, O5, O6, O12, O15)
3. mások szakmai véleményét megismerve képes az önellenőrzésre és a hibák önálló kijavítására (O2, O3, O4, O6, O17)
4. tisztában van a feladatok felosztásának és a vezetési feladatok jelenőségével csapatban végzett munka esetén (O15)</t>
  </si>
  <si>
    <t>1. Knows the software and IT tools required for the operation of logistics processes (T1, T2)
2. Knows the basic operation of enterprise management systems (T1, T2)
3. Knows the operation of automatic product identification systems (T1, T2)</t>
  </si>
  <si>
    <t>1. is able to review the structure of softwares used in logistics processes and understand their relationships (K4, K12, K31, K32, S1)
2. is able to manage enterprise management systems at the user level (K4, K31, K32, K34, S1)
3. is able to participate in the introduction of automatic product identification systems in logistics processes (K4, K29, K38, K39, S1)</t>
  </si>
  <si>
    <t>1. strives to develop appropriate information management processes in his/her professional work (A1, A2, A3, A4, A16)
2. is interested in new developments, has a cooperative attitude towards organizing information connections in logistics processes (A3, A4, A10, A14, A15, A17)</t>
  </si>
  <si>
    <t>1. is aware of the significance of his/her work and the consequences of mistakes made while solving tasks (O3, O4, O5, O6, O15, O17)
2. formulates independent proposals for solving the identified challenges (O2, O3, O4, O5, O6, O12, O15)
3. is able to self-monitor and independently correct mistakes after learning about the professional opinions of others (O2, O3, O4, O6, O17)
4. is aware of the importance of the division of tasks and leadership tasks in team work (O15)</t>
  </si>
  <si>
    <t>A zárthelyik külön-külön legalább 50%-os teljesítése</t>
  </si>
  <si>
    <t>1. t1-t3,k1-k3,a1,a2,o1-o4
2. t1-t3,k1-k3,a1,a2,o1-o4</t>
  </si>
  <si>
    <t>1. t1-t3,k1-k3,a1,a2,o1-o4</t>
  </si>
  <si>
    <t>At least 50% completion of the midterm tests separately is required for the signature.</t>
  </si>
  <si>
    <t>Dr. Kovács Gábor, Dr. Bóna Krisztián, Dr. Bohács Gábor, Lénárt Balázs</t>
  </si>
  <si>
    <t>A hallgatók megismertetése a logisztikai mérnöki szakma főbb területeivel, nagyvonalú betekintést adva a képzés szakmai tantárgyaiba.</t>
  </si>
  <si>
    <t>Introducing students to the main areas of the logistics engineering profession, providing a broad insight into the professional subjects of the education.</t>
  </si>
  <si>
    <t>A laborfoglalkozások keretein belül abszolút példaorientált módon a hallgatók betekintést nyernek az intra- és extralogisztikai rendszerekbe, az ellátási láncok és logisztikai információs rendszerek alapjaiba. Ezek a bemutató példák vagy egyetemi laborok, vagy vállalatlátogatások alkalmával kerülnek sorra.</t>
  </si>
  <si>
    <t>Within the framework of the labs, students gain insight into intra- and extralogistics systems, the basics of supply chains and logistics information systems; in an absolutely example-oriented manner. These illustrative examples take place either in university labs or during company visits.</t>
  </si>
  <si>
    <t>1. képes felismerni a logisztikai mérnökökkel szembeni igényeket (K1)
2. képes az igényeket a megfelelő kommunikációs eszközök használatával, logikusan rendszerezve összegyűjteni (K2, K5, K9)</t>
  </si>
  <si>
    <t>1. szakmája iránt érdeklődő, elkötelezett, fejlődésre és tanulásra ösztönzött, az általános társadalmi normákat betartja (A1, A2, A3, A5, A6, A7, A8, A9, A10, A11, A12, A13, A14, A15, A16, A18)</t>
  </si>
  <si>
    <t>1. önálló és csapatban történő, felelősségteljes munkavégzésre alkalmas (O1, O4, O7, O8, O9, O10, O11, O13, O14)</t>
  </si>
  <si>
    <t>1. able to recognize the needs of logistics engineers (K1)
2. able to collect the needs in a logical system using appropriate communication tools (K2, K5, K9)</t>
  </si>
  <si>
    <t>1. interested in his profession, committed, motivated to develop and learn, adheres to general social norms (A1, A2, A3, A5, A6, A7, A8, A9, A10, A11, A12, A13, A14, A15, A16, A18)</t>
  </si>
  <si>
    <t>1. able to work independently and in a team, confident and aware of responsibility (O1, O4, O7, O8, O9, O10, O11, O13, O14)</t>
  </si>
  <si>
    <t>1. féléves feladat</t>
  </si>
  <si>
    <t>1. semester task</t>
  </si>
  <si>
    <t>1. F</t>
  </si>
  <si>
    <t>A féléves feladat legalább 50%-os teljesítése.</t>
  </si>
  <si>
    <t>At least 50% completion of the semester task.</t>
  </si>
  <si>
    <t>1. k1,k2,a1,o1</t>
  </si>
  <si>
    <t>A féléves feladat egyszer pótolható a félév során vagy pótlási héten.</t>
  </si>
  <si>
    <t>The semester task can be retaken once during the semester or the delayed completion period.</t>
  </si>
  <si>
    <t>Dr. Kovács Gábor, Dr. Bóna Krisztián, Dr. Sárdi Dávid Lajos</t>
  </si>
  <si>
    <t>A hallgatók megismertetése a logisztikai területen alkalmazott modellezési alapokkal, eljárásokkal, módszerekkel.</t>
  </si>
  <si>
    <t>To familiarize students with the modeling principles, procedures, and methods applied in the field of logistics.</t>
  </si>
  <si>
    <t>Az alapvető modellezési ismeretek bemutatása. A folyamatmodellezés alapjai, egyszerűbb folyamatleíró nyelvek. A szimulációs modellezés alapjai, egyszerűbb szimulációs modellek. Az extra- és intralogisztikai rendszerekben alkalmazott modellezési megközelítések; modellezési célok. Tematikus logisztikai területeken alkalmazott modellezési eljárások alapjai és azok összefüggései. A mesterséges intelligencia alapvető alkalmazási lehetőségei a logisztikai modellezésben.</t>
  </si>
  <si>
    <t xml:space="preserve">Introduction to basic modeling knowledge. Fundamentals of process modeling, simpler process description languages. Fundamentals of simulation modeling, simpler simulation models. Modeling approaches applied in extra- and intralogistics systems; modeling goals. Fundamentals of modeling procedures applied in thematic logistics areas and their relationships. Fundamental application possibilities of artificial intelligence in logistics modeling.
</t>
  </si>
  <si>
    <t>A laborfoglalkozások keretein belül a hallgatók a megfelelő környezetben alkalmazhatják az előadásokon ismertetett logisztikai modelleket.</t>
  </si>
  <si>
    <t xml:space="preserve">Within the framework of the labs, students can apply the logistics models presented in the lectures in the appropriate environment.
</t>
  </si>
  <si>
    <t>1. ismeri és alkalmazza az ellátási lánc, az intra- és extralogisztikai rendszerek modellezési módszereit (T9, T17, T18)
2. ismeri a kapcsolódó matematikai hátteret (T4)</t>
  </si>
  <si>
    <t>1. képes alapvető analitikus modellezésre és folyamattervek készítésére, folyamatok irányítására és erőforrásallokálásra az extra- és intralogisztikai rendszerek területén (K17, K21, K23, K28)
2. képes a rendelkezésre álló digitális modellezési eszközök felhasználására (K31, K32, K39)</t>
  </si>
  <si>
    <t xml:space="preserve">1. munkája során törekszik a logisztikai folyamatok precíz modellezésére (A3, A4, A10)
2. érdeklődik az újdonságok iránt, kooperatív a hozzállása a logisztikai folyamatok modellezése kapcsán (A5, A6, A14, A15, A16)
</t>
  </si>
  <si>
    <t>1. önállóan felelős az alapvető modellezési feladatok elvégzése terén  (O2, O4, O5, O12, O15)
2. tisztában van munkája jelentőségével és a hibák következményeivel (O3, O6, O17)</t>
  </si>
  <si>
    <t>1. knows and applies the methods of modeling the supply chain, intra- and extra-logistics systems (T9, T17, T18)
2. knows the related mathematical background (T4)</t>
  </si>
  <si>
    <t>1. able to perform basic analytical modeling and process design, process management and resource allocation in the field of extra- and intralogistics systems (K17, K21, K23, K28)
2. able to use available digital modeling tools (K31, K32, K39)</t>
  </si>
  <si>
    <t>1. strives to organize and execute modelling processes precisely during his/her work (A3, A4, A10)
2. interested in new things, has a cooperative attitude towards modelling processes (A5, A6, A14, A15, A16)</t>
  </si>
  <si>
    <t>1. independently responsible for modelling logistics processes, performing basic organizational and planning tasks (O2, O4, O5, O12, O15)
2. aware of the significance of his work and the consequences of mistakes (O3, O6, O17)</t>
  </si>
  <si>
    <t>1. féléves feladat
2. féléves labor feladat</t>
  </si>
  <si>
    <t>1. semester task
2. semester lab task</t>
  </si>
  <si>
    <t>A féléves feladatok külön-külön legalább 50%-os teljesítése.</t>
  </si>
  <si>
    <t>At least 50% completion of each semester task.</t>
  </si>
  <si>
    <t>1. F
2. LF</t>
  </si>
  <si>
    <t>A féléves feladatok egyszer pótolhatók a félév során vagy pótlási héten.</t>
  </si>
  <si>
    <t>The semester tasks can be retaken once during the semester or the delayed completion period.</t>
  </si>
  <si>
    <t>Dr. Sárdi Dávid Lajos, Bakos András, Bertalan Marcell, Dr. Bohács Gábor, Dr. Bóna Krisztián, Dr. Kovács Gábor, Lénárt Balázs, Dr. Rinkács Angéla,  Dr. Rózsa Zoltán, Dr. Sztrapkovics Balázs</t>
  </si>
  <si>
    <t>A hallgatók megismertetése a logisztikai projektek felépítésével, önálló projekt megvalósítása.</t>
  </si>
  <si>
    <t>To familiarise students with the structure of logistics projects and to implement an independent project.</t>
  </si>
  <si>
    <t>Logisztikai projektek alapvető felépítésének, tervezésének és lebonyolításának bemutatása valós projektek példáin keresztül, tréning-szerű laboratóriumi foglalkozások keretei között. Különböző megvalósult logisztikai projektek bemutatása és megismerése case study jelleggel, tréning-szerű laboratóriumi foglalkozások keretei között. Önálló logisztikai projekt kidolgozása, megtervezése, és megvalósítása, kapcsolódó konzultációk a témavezetővel.</t>
  </si>
  <si>
    <t>Demonstrate the basic structure, design and management of logistics projects through examples of real projects, in training-style laboratory sessions. Presentation and case study of different logistics projects that have been implemented, in training-style laboratory sessions. Design, planning and implementation of an own logistics project, related consultations with a supervisor.</t>
  </si>
  <si>
    <t>1. ismeri a logisztikai projektek felépítését (T5, S1, S2)
2. ismeri a logisztikai projektek tervezésének, szervezésének és megvalósításának lépéseit és megoldásait (T5, S1, S2)</t>
  </si>
  <si>
    <t>1. képes egy logisztikai projekt felépítésére, megtervezésére és szervezésére (K1, K2, K3, K5, K8, K12, K13, K16, K20, K21, K23)
2. képes logisztikai projektekben történő részvételre és képes logisztikai projektek lebonyolítására (K1, K2, K3, K5, K9, K12, K13, K14, K16, K17, K18, K21, K23, K31, K32, K34, K38, K40)</t>
  </si>
  <si>
    <t>1. munkája során törekszik a logisztikai projektek precíz felépítésére és lebonyolítására (A2, A3, A4, A5, A6, A7, A8, A10, A11, A16)
2. fogékony és kezdeményező a rá bízott feladatok elvégzésében egy logiszitkai projektben, önkritikus a rá bízott feladatok tekintetében (A2, A3, A6, A7, A8, A11, A12)
3. érdeklődik az újdonságok iránt, kooperatív a hozzállása egy logiszitkai projektben történő részvétel során (A4, A5, A14, A15, A16)
4. logisztikai projektekben végzett munkája során törekszik a feladatok korrekt, hibátlan és precíz végrehajtására (A2, A3, A5, A8)</t>
  </si>
  <si>
    <t>1. önállóan felelős egy logisztikai projektben a rábízott feladatok és a projekt vezetése kapcsán (O1, O2, O3, O4, O5, O6, O7, O8, O9, O11, O12, O13, O14, O15, O17)
2. tisztában van munkája jelentőségével és a hibák következményeivel (O5, O6, O9, O11, O13, O14, O17)</t>
  </si>
  <si>
    <t>1. knowledge of the structure of logistics projects (T5, S1, S2) 
2. knowledge of the steps and solutions for planning, organizing and implementing logistics projects (T5, S1, S2)</t>
  </si>
  <si>
    <t>1. is able to structure, plan and organize a logistics project (K1, K2, K3, K5, K8, K12, K13, K16, K20, K21, K23) 
2. is able to participate in logistics projects and is able to manage logistics projects (K1, K2, K3, K5, K9, K12, K13, K14, K16, K17, K18, K21, K23, K31, K32, K34, K38, K40)</t>
  </si>
  <si>
    <t>1. strives to organize and carry out logistics projects in a precise manner (A2, A3, A4, A5, A6, A7, A8, A10, A11, A16) 
2. is receptive and proactive in carrying out the tasks assigned to him/her in a logistics project, self-critical of the tasks assigned to him/her (A2, A3, A6, A7, A8, A11, A12) 
3. is interested in new things, is cooperative when participating in a logistics project (A4, A5, A14, A15, A16) 
4. strives to carry out tasks correctly, accurately and precisely when working on logistics projects (A2, A3, A5, A8)</t>
  </si>
  <si>
    <t>1. is independently responsible for the tasks assigned in a logistics project and the management of a logistics project (O1, O2, O3, O4, O5, O6, O7, O8, O9, O11, O12, O13, O14, O15, O17) 
2. is aware of the importance of the work and the consequences of mistakes (O5, O6, O9, O11, O13, O14, O17)</t>
  </si>
  <si>
    <t>4,9,11,13,17</t>
  </si>
  <si>
    <t>A tantárgyhoz kapcsolódó elektronikus tananyagokat és egyéb segédleteket a hallgatók az alkalmazott e-learning keretrendszerből tölthetik le, a projektspecifikus segédanyagokat pedig a témavezető osztja meg szükség esetén a hallgatókkal.</t>
  </si>
  <si>
    <t>Students can download the electronic learning materials and other aids related to the subject from the e-learning framework used, and project-specific materials are shared with students by the supervisor, if necessary.</t>
  </si>
  <si>
    <t>Az oktatóval, illetve az önálló logisztikai projekt témavezetőjével egyeztetett időpontban és formában.</t>
  </si>
  <si>
    <t>At a time and in a form agreed with the teacher and the supervisor of the own logistics project.</t>
  </si>
  <si>
    <t>1. önálló projektfeladat
2. prezentáció és szóbeli beszámoló</t>
  </si>
  <si>
    <t>1. PRO
2. PRE</t>
  </si>
  <si>
    <t>1. 30%
2. 70%</t>
  </si>
  <si>
    <t>1. independent project
2. presentation and oral report</t>
  </si>
  <si>
    <t>1. t1,t2,k1,k2,a1-a4,o1,o2
2. t1,t2,k1,k2,a1-a4,o1,o2</t>
  </si>
  <si>
    <t>Dr. Sárdi Dávid Lajos, Dr. Bóna Krisztián, Dr. Rinkács Angéla</t>
  </si>
  <si>
    <t>A hallgatók megismertetése a logisztikai tervezésben alkalmazott alapvető leíró és következtető statisztikai módszertanokkal.</t>
  </si>
  <si>
    <t>To familiarise students with the basic descriptive and inferential statistical methodologies used in logistics planning.</t>
  </si>
  <si>
    <t>A statisztikai adatok felvétele, a statisztikai mintavétel lehetséges megoldásai. A statisztikai adattáblák szerkezete, a statisztikai adatok ábrázolásának eszközrendszere. Az általános statisztika értelmezése, leíró statisztikai vizsgálatok szerepe a logisztikai rendszerek működésének értékelésében. Az alapvető statisztikai mutatószámok szerepe a statisztikai minta tulajdonságainak meghatározásában, alapvető indexek és viszonyszámok a leíró statisztikában. A tipikus középértékek, átlagok számítási módszerei és értelmezésük. A tipikus szóródási mutatók számítási módszerei és értelmezése. A következtető statisztikai vizsgálatok értelmezése, alapjai, szerepük a logisztikai rendszerek értékelésében. Becslések és hipotézisvizsgálatok, a statisztikai hiba és a megbízhatóság. Összefüggésvizsgálatok, korreláció- és regresszióanalízis. Idősoros formában rendelkezésre álló adatok elemzése, trendanalízis, szezonalitás, predikció.</t>
  </si>
  <si>
    <t>Recording statistical data, possible solutions for statistical sampling. Structure of statistical tables, tools for representing statistical data. Interpretation of general statistics, the role of descriptive statistical tests in evaluating the functioning of logistics systems. The role of basic statistical indicators in determining the properties of a statistical sample, basic indices and ratios in descriptive statistics. Methods of calculating typical means, averages and their interpretation. Methods of calculation of the variability and their interpretation. Interpretation and basics of inferential statistical tests and their role in the evaluation of logistic systems. Estimation and hypothesis testing, statistical error and reliability. Correlation and regression analysis. Analysis of time series data, trend analysis, seasonality, prediction.</t>
  </si>
  <si>
    <t>Az előadáson ismertetett statisztikai elemzési módszerek gyakorlati példákon keresztül történő bemutatása, önálló gyakorlati feladatok megoldása. Statisztikai elemzési feladatok megoldásának begyakoroltatása önálló feladatokon keresztül. Az ismeretek házi feladatok megoldásán keresztül történő elmélyítése.</t>
  </si>
  <si>
    <t>Demonstration of the methods of statistical analysis presented in the lectures through practical examples, solving independent practical exercises. Practice solving statistical analysis problems based on independent practical exercises. Deepening of knowledge through the solution of homework.</t>
  </si>
  <si>
    <t>Statisztikai elemző eszközök bemutatása, az előadáson ismertetett statisztikai elemzési módszerek komplex gyakorlati példákon keresztül történő bemutatása önálló laborfeladatok megoldásán keresztül. Táblázatkezelő szoftverek alapvető statisztikai elemzési megoldásai, bővítményei és szolgáltatásai, alkalmazásuk elsajátítása önálló laborfeladatok megoldásán keresztül. Tovább statisztikai és adatelemző szoftverek használatának bemutatása és elsajátítása önálló laborfeladatok megoldásán keresztül.</t>
  </si>
  <si>
    <r>
      <t xml:space="preserve">Introduction to statistical analysis tools, demonstrating the statistical analysis methods presented in the lecture through complex practical examples based on indepentendent laboratory tasks. Basic statistical analysis solutions, plug-ins and features of spreadsheet editor software and their application based on indepentendent laboratory tasks. Demonstrate and learn how to use other statistical and data analysis software </t>
    </r>
    <r>
      <rPr>
        <b/>
        <sz val="11"/>
        <rFont val="Arial Narrow"/>
        <family val="2"/>
        <charset val="238"/>
      </rPr>
      <t>based on indepentendent laboratory tasks</t>
    </r>
    <r>
      <rPr>
        <sz val="11"/>
        <rFont val="Arial Narrow"/>
        <family val="2"/>
        <charset val="238"/>
      </rPr>
      <t>.</t>
    </r>
  </si>
  <si>
    <t>1. ismeri a statisztika alapvető fogalmait, az adattáblák kezelésének alapjait (T4)
2. ismeri a leíró statisztika és a következtető statisztika módszereit, azok logisztikai alkalmazásait (T4)</t>
  </si>
  <si>
    <t>1. képes adattáblák felépítésére és előkészítésére leíró és következtető statisztikai elemzésekhez (K4, K31, K32, S1)
2. képes alapvető leíró és következtető statisztikai módszerek alkalmazására logisztikai problémák megoldása során (K11, K29, K32, S2)</t>
  </si>
  <si>
    <t>1. munkája során törekszik a statisztikai elemzések korrekt, hibátlan és precíz végrehajtására (A5, A6, A10, A14, A15, A16)</t>
  </si>
  <si>
    <t>1. önállóan felelős az alapvető statisztikai elemzések elvégzése kapcsán (O3, O4, O6)
2. tisztában van munkája jelentőségével és a hibák következményeivel (O3, O4, O5, O6)</t>
  </si>
  <si>
    <t>1. knows the basic concepts of statistics, the basics of data tables (T4)
2. knows the methods of descriptive statistics and inferential statistics, and their logistic applications (T4)</t>
  </si>
  <si>
    <t>1. is able to construct and prepare data tables for descriptive and inferential statistical analyses (K4, K31, K32, S1) 
2. is able to apply basic descriptive and inferential statistical methods to solve logistics problems (K11, K29, K32, S2)</t>
  </si>
  <si>
    <t>1. strives to carry out statistical analyses correctly, accurately and precisely (A5, A6, A10, A14, A15, A16)</t>
  </si>
  <si>
    <t>1. is independently responsible for carrying out basic statistical analyses (O3, O4, O6) 
2. is aware of the importance of his/her work and the consequences of mistakes (O3, O4, O5, O6)</t>
  </si>
  <si>
    <t>1. féléves feladat
2. féléves feladat
3. zárthelyi</t>
  </si>
  <si>
    <t>1. 10%
2. 10%
3. 30%</t>
  </si>
  <si>
    <t>A féléves házi feladatok, valamint a zárthelyi külön-külön legalább 50%-os teljesítése, a laborfeladatok teljesítése.</t>
  </si>
  <si>
    <t>1. semester task
2. semester task
3. midterm test</t>
  </si>
  <si>
    <t>1. t1,t2,k1,k2,a1,o1,o2
2. t1,t2,k1,k2,a1,o1,o2
3. t1,t2,k1,k2,a1,o1,o2</t>
  </si>
  <si>
    <t>1. t1,t2,k1,k2,a1,o1,o2</t>
  </si>
  <si>
    <t>Completion of at least 50% of the semester tasks and at least 50% of the midterm test separately, and completion of the laboratory tasks.</t>
  </si>
  <si>
    <t>A zárthelyi és a féléves feladatok egyszer pótolhatók a félév során vagy pótlási héten.</t>
  </si>
  <si>
    <t>The midterm test and the semester tasks can be retaken once during the semester or the delayed completion period.</t>
  </si>
  <si>
    <t>Dr. Kovács Gábor, Dr. Bóna Krisztián</t>
  </si>
  <si>
    <t>Áruszálítási rendszerek</t>
  </si>
  <si>
    <t>A végzés közelében lévő hallgatók további szakmai fejlődési irányvonalának közös kijelölése, szoft kompetenciák fejlesztése, karriertervezés, egyénreszabott mentoráció nyújtása.</t>
  </si>
  <si>
    <t>Jointly defining the further professional development direction of students close to graduation and providing personalized support, with developing soft competencies.</t>
  </si>
  <si>
    <t>A laborfoglalkozások keretein belül a hallgatók egyénre szabott mentorációs támogatást kapnak a szakmai karrierútjuk további felépítésében, legyen az a mesterképzésen történő továbbtanulás, kutatás-fejlesztés, vagy mérnöki munka. Ezek esettől függően vagy egyetemi laborfoglalkozások, vagy vállalatlátogatások, tréningek alkalmával kerülnek sorra.</t>
  </si>
  <si>
    <t>Within the framework of the labs, students receive personalized academic support in furthering their professional career path, whether it be further study in a master's program, research and development, or engineering work. Depending on the case, these take place either in university labs, trainings or during company visits.</t>
  </si>
  <si>
    <t>1. az arra alkalmas kommunikációval építi fel a karrierútja kiteljesítéséhez szükséges szakmai kapcsolatrendszerét (K2, K7)</t>
  </si>
  <si>
    <t>1. önálló és csapatban történő, magabiztos és felelősségteljes munkavégzésre és ismeretátadásra is alkalmas (O1, O4, O7, O8, O9, O10, O11, O13, O14, O16)</t>
  </si>
  <si>
    <t>1. builds her/his professional network of contacts through appropriate communication (K2, K7)</t>
  </si>
  <si>
    <t>1. able to work independently and in a team, suitable for knowledge transfer, confident and aware of responsibility (O1, O4, O7, O8, O9, O10, O11, O13, O14, O16)</t>
  </si>
  <si>
    <t>1. k1,a1,o1</t>
  </si>
  <si>
    <t>Bakos András</t>
  </si>
  <si>
    <t>andras.bakos@logisztika.bme.hu</t>
  </si>
  <si>
    <t>Bakos András, Bertalan Marcell</t>
  </si>
  <si>
    <t>A hallgatók bevezetése a műszaki ábrázolás logisztikai mérnökök számára fontos részeibe, és megismertetni őket az alkalmazott szoftverek használatára.</t>
  </si>
  <si>
    <t>Introduction into the parts of engineering drawing relevant to logistics engineers, and familiarizing softwares used.</t>
  </si>
  <si>
    <t xml:space="preserve">Műszaki ábrázolási alapismeretek begyakoroltatása. Logisztikai területen jellemző, a későbbi tantárgyakhoz kapcsolódó 2D és 3D műszaki rajzolási feladatok megoldása. Általános és műszaki dokumentáció szerkesztés és prezentációs technikák gyakorolása egyéni feladatokon keresztül. Adatvizualizációs feladatok megoldása a logisztikai szakmában jellemző példákon keresztül. </t>
  </si>
  <si>
    <t>Practicing basic engineering drawings.Solving 2D and 3D engineering drawing tasks relevant to the logistics field and in later subjects. Practicing general and engineering documentation editing and techniques for presentation through individual tasks. Solving data visualization tasks through examples relevant to the logistics field.</t>
  </si>
  <si>
    <t>1. ismeri a műszaki ábrázolás alapjait és ezek szofteres implementációit. (T2, S1)</t>
  </si>
  <si>
    <t>1. alkalmazza a tanult szoftvereket, velük alkot műszaki rajzokat, dokumentációt és prezentációt, adatvizualizációt. (K13, K14, K18, K21, K40, S1)</t>
  </si>
  <si>
    <t>1. munkája során törekszik a logisztikai feladatok precíz vizualizációjára (A3, A4, A10)
2. érdeklődik az újdonságok iránt, kooperatív a hozzállása a logisztikai folyamatok vizualizációja kapcsán (A5, A6, A14, A15, A16)</t>
  </si>
  <si>
    <t>1. önállóan felelős az alapvető vizualizációs feladatok elvégzése terén  (O2, O4, O5, O12, O15)
2. tisztában van munkája jelentőségével és a hibák következményeivel (O3, O6, O17)</t>
  </si>
  <si>
    <t>1. knows the basics of engineering drawings and its software implementation. (T2, S1)</t>
  </si>
  <si>
    <t>1. uses the known softwares for creating engineering drawings, documentation, presentation and data visualization. (K13, K14, K18, K21, K40, S1)</t>
  </si>
  <si>
    <t>1. strives to organize and execute visualization tasks precisely during his/her work (A3, A4, A10)
2. interested in new things, has a cooperative attitude towards visualization tasks (A5, A6, A14, A15, A16)</t>
  </si>
  <si>
    <t>1. independently responsible for visualizing logistics tasks, performing basic organizational and planning tasks (O2, O4, O5, O12, O15)
2. aware of the significance of his work and the consequences of mistakes (O3, O6, O17)</t>
  </si>
  <si>
    <t>1. első kisfeladat
2. második kisfeladat
3. harmadik kisfeladat
4. negyedik kisfeladat
5. ötödik kisfeladat</t>
  </si>
  <si>
    <t>1. first task
2. second task
3. third task
4. fourth task
5. fifth task</t>
  </si>
  <si>
    <t>1. 20%
2. 20%
3. 20%
4. 20%
5. 20%</t>
  </si>
  <si>
    <t>A feladatok mindegyikének legalább 50%-os teljesítése.</t>
  </si>
  <si>
    <t>At least 50% completion of each task.</t>
  </si>
  <si>
    <t>1. F1
2. F2
3. F3
4. F4
5. F5</t>
  </si>
  <si>
    <t>1. t1,k1,a1,a2,o1,o2
2. t1,k1,a1,a2,o1,o2
3. t1,k1,a1,a2,o1,o2
4. t1,k1,a1,a2,o1,o2
5. t1,k1,a1,a2,o1,o2</t>
  </si>
  <si>
    <t>A feladatok egyszer pótolhatók a félév során vagy pótlási héten.</t>
  </si>
  <si>
    <t>The tasks can be retaken once during the semester or the delayed completion period.</t>
  </si>
  <si>
    <t>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t>
  </si>
  <si>
    <t>Kémiai és Környezeti Folyamatmérnöki Tanszék (VBK)</t>
  </si>
  <si>
    <t>Department of Chemical and Environmental Process Engineering (VBK)</t>
  </si>
  <si>
    <t>BMEVEKTAKO1</t>
  </si>
  <si>
    <t>Technical chemistry</t>
  </si>
  <si>
    <t>Az általános kémiai ismeretek áttekintése a tananyag megértése érdekében. Az energiatermelés kémiai vonatkozásai, környezetvédelmi kérdései: A tüzeléstechnika alapfogalmai, A kőszén (röviden), A kőolaj és földgáz, mint energiahordozó és vegyipari nyersanyag (áttekintés), A motorhajtóanyagok tulajdonságai, előállításuk, elégetésük, a kipufogó­gázok tisztítása, Az atomenergia felszabadításának elve, az atomreaktorok (röviden), Az alternatív energiahordozók jellemzése (általánosságban), Alternatív motorhajtóanyagok, Kémiai áramforrások (galvánelemek, akkumulátorok, tüzelőanyag-cellák). Technikai fluidumok: Az ipari gyakorlatban használt vizek jellemzése, előkészítése, szennyvizek és tisztításuk, A kenőanyagok (főként a motorolajok) jellemzése, előállítása, csoportosítása, elhasználódása. A szerkezeti anyagok kémiája: A szerkezeti anyagok általános tulajdonságai, A kerámiák főbb típusai, tulajdonságaik, A fémek szerkezete és tulajdonságai, előállítása (röviden), a fontosabb fémek, a fémek korróziója és korrózióvédelme, A makromolekulák jellemzése, a műanyagok főbb típusai, tulajdonságaik, előállításuk (röviden).</t>
  </si>
  <si>
    <t>An overview of general chemistry knowledge to understand the curriculum. Chemical aspects of energy production, environmental issues: Basic concepts of combustion technology, Coal (in brief), Petroleum and natural gas as energy and chemical raw materials (overview), Properties of motor fuels, production, combustion, exhaust gas cleaning, Principle of nuclear energy release, nuclear reactors (in brief), Characterization of alternative energy sources (in general), Alternative motor fuels, Chemical power sources (galvanic cells, batteries, fuel cells). Technical fluids: Characterization, preparation, wastewater and treatment of waters used in industrial practice, Characterization, production, grouping, wear of lubricants (mainly motor oils). Chemistry of structural materials: General properties of structural materials, Main types of ceramics, their properties, Structure and properties of metals, production (in brief), corrosion and corrosion protection of major metals, metals, Characterization of macromolecules, main types, properties of plastics, their production (in brief).</t>
  </si>
  <si>
    <t>.</t>
  </si>
  <si>
    <t>Otto-motor kipufogógázának katalitikus tisztítása, a motor energiamérlege, Ioncserés víztisztítás, Kenőanyagok (motorolajok és gépzsírok), Elektrokémia (kémiai áramforrások, elektrolízis), Fémek korróziója</t>
  </si>
  <si>
    <t>Catalytic cleaning of Otto engine exhaust, engine energy balance, Ion exchange water treatment, Lubricants (engine oils and machine greases), Electrochemistry (chemical power sources, electrolysis), Corrosion of metals</t>
  </si>
  <si>
    <t>A tantárgy célja, hogy a hallgatók megismerjék az energiatermeléshez, technikai fluidumokhoz és szerkezeti anyagokhoz kapcsolódó alapvető kémiai ismereteket és ezek gyakorlati alkalmazásait. A tantárgy során a hallgatók képet kapnak az energiahordozók, motorhajtóanyagok, vízkezelési eljárások, kenőanyagok, korrózióvédelem és kémiai áramforrások kémiai hátteréről, valamint a kapcsolódó laboratóriumi vizsgálati módszerekről.</t>
  </si>
  <si>
    <t>The aim of the course is to provide students with fundamental chemical knowledge related to energy production, technical fluids, and structural materials, and to apply this knowledge in practice. Students will gain insight into the chemistry of energy carriers, fuels, water treatment, lubricants, corrosion protection, and electrochemical power sources, along with relevant laboratory testing methods.</t>
  </si>
  <si>
    <t>1. ismeri a kémiai átalakulások alapvető termodinamikai törvényszerűségeit, az elektrokémia korrózióhoz kapcsolódó elektrokémiai összefüggéseket, (J,K,L:T7)
2. ismeri a tüzeléstechnikával kapcsolatos alapvető műszaki kifejezések tartalmát, összefüggéseit és a tüzeléstechnikai eljárások környezetvédelmi kihatásait, (J,K,L:T2)
3. ismeri a kőolaj típusokat és belőlük nyerhető frakciók neveit, az egyes tüzelő- és kenőanyag típusok legfontosabb tulajdonságait (J,K,L:T7)
4. ismeri az ivóvíz és szennyvízkezelési résztechnológiákat (J,K,L:T7)</t>
  </si>
  <si>
    <t>1. knows the basic thermodynamic laws of chemical transformations, electrochemical relations related to electrochemical corrosion, (J,K,L:T7)
2. is familiar with the content, context and environmental impact of basic technical terms related to combustion technology, (J,K,L:T2)
3. knows the types of crude oil and the names of the fractions that can be obtained from them, the most important properties of each type of fuel and lubricant (J,K,L:T7)
4. is familiar with drinking water and wastewater treatment sub-technologies (J,K,L:T7)</t>
  </si>
  <si>
    <t>1. együttműködik az ismeretek bővítése során az oktatóval és hallgató társaival, folyamatos ismeretszerzéssel bővíti tudását,
2. nyitott az információtechnológiai eszközök használatára, érzékeny a környezetvédelem kérdéseire,
3. törekszik a pontos és hibamentes feladatmegoldásra, munkájában céltudatosan együttműködik a határterületi témákban jártas szakemberekkel. (J,K,L:A2)</t>
  </si>
  <si>
    <t>1. cooperates with the lecturer and fellow students in expanding the knowledge, expands his / her knowledge by continuous acquisition of knowledge,
2. open to the use of information technology tools, sensitive to environmental issues,
3. strives for the accurate and error-free solution of tasks, in its work it purposefully co-operates with experts in border area topics. (J,K,L:A2)</t>
  </si>
  <si>
    <t>1. önállóan vagy más szakterületen jártas szakemberekkel együtt végzi a feladatok és problémák megoldását, nyitottan fogadja a megalapozott kritikai észrevételeket (J,K,L:O3)</t>
  </si>
  <si>
    <t>1. solves tasks and problems independently or together with experts in other fields, openly receives well-founded critical remarks (J,K,L:O3)</t>
  </si>
  <si>
    <t>1. képes az elektrokémia korrózió lehetőségének felismerésére és beavatkozásra a fémes szerkezeti anyagok esetében, (J,K,L:K10,K17;J:36;K:28;L:31)
2. képes az egyes tüzelő- és kenőanyagok energiatartalmának és minőségének megítélésére, azok felhasználása műszaki következményeinek és környezetvédelmi hatásainak felismerésére, (J,K,L:K10,K17;J:36;K:28;L:31)
3. képes a szennyvíz és ivóvíz kezelési eljárások ismeretében, egyszerűbb üzemeltetési feladatok ellátására. (J,K,L:K10,K17;J:36;K:28;L:31)</t>
  </si>
  <si>
    <t>1. is able to detect the possibility of electrochemical corrosion and intervene in the case of metallic structural materials, (J,K,L:K10,K17;J:36;K:28;L:31)
2. is able to assess the energy content and quality of each fuel and lubricant, the technical consequences of their use and the environmental impact, (J,K,L:K10,K17;J:36;K:28;L:31)
3. is able to perform simpler operational tasks with the knowledge of wastewater and drinking water treatment procedures. (J,K,L:K10,K17;J:36;K:28;L:31)</t>
  </si>
  <si>
    <t>6,7,9,12</t>
  </si>
  <si>
    <t>Írásos segédlet a teljes tananyagból, elérhető az intraneten és sokszorosítva
Tanszéki munkaközösség: Műszaki kémia gyakorlatok, Műegyetemi Kiadó, 71018
Ajánlott tankönyvek: Berecz: Kémia műszakiaknak, Nemzeti Tankönyvkiadó, 1998
Vajta-Szebényi-Czencz: Általános kémiai technológia, Nemzeti Tankönyvkiadó, 1999
Bajnóczy-Szebényi: Műszaki kémia, Műegyetemi Kiadó, 2001</t>
  </si>
  <si>
    <t>Written materials (on the intranet)
Műszaki kémia gyakorlatok (in Hungarian), Műegyetemi Kiadó, 71018
Recommended readings: Berecz: Kémia műszakiaknak (in Hungarian), Nemzeti Tankönyvkiadó, 1998
Vajta-Szebényi-Czencz: Általános kémiai technológia (in Hungarian), Nemzeti Tankönyvkiadó, 1999
Bajnóczy-Szebényi: Műszaki kémia (in Hungarian), Műegyetemi Kiadó, 2001</t>
  </si>
  <si>
    <t>1. labormérések beszámolói
2. zárthelyi dolgozat
3. fakultatív: előadáson kiadott öt házi feladat</t>
  </si>
  <si>
    <t>1. laboratory measurements' reports
2. midterm test
3. optional: five homeworks issued on lectures</t>
  </si>
  <si>
    <t>1. LJ
2. ZH
3. FHF</t>
  </si>
  <si>
    <t>1. 30%
2. 0%
3. 0%</t>
  </si>
  <si>
    <t>1. t1-t4,k1-k3,a1-a3,o1
2. t1-t4,k1-k3
3. k1-k3,a1-a3,o1</t>
  </si>
  <si>
    <t>1. t1-t4,k1-k3,a1-a3,o1</t>
  </si>
  <si>
    <t>Kötelező: A labormérésekről beszámoló írása. Fakultatív: az előadáson kiadott, 5 házi feladat, a tananyaghoz kapcsolódó kémiai számítás (max. 5*2 többletpont), az anyaghoz kapcsolódó témakör önálló feldolgozása dolgozatban, max. 20 többletpont. Minden laborban egy jegy (pontszám). A vizsgára bocsátás feltétele: legalább 50 %-os zh és a max. laborpontszám legalább 50 %-a, vagy a max. laborpontszám legalább 60 %-a.</t>
  </si>
  <si>
    <t>Egy zárthelyi dolgozat, egy-egy alkalommal javítható a szorgalmi, ill. a pótlási időszakban.</t>
  </si>
  <si>
    <t>0%-41%: elégtelen; 46%-60%: elégséges; 61%-70%: közepes; 71-80%: jó; 81%-100%: jeles</t>
  </si>
  <si>
    <t>0%-45%: fail; 46%-60%: pass; 61%-70%: satisfactory; 71-80%: good; 81%-100%: excellent</t>
  </si>
  <si>
    <t>One midterm test can be re-taken once in the study period or in the delayed completion week.</t>
  </si>
  <si>
    <t>Required: Write a report on laboratory measurements. Optional: 5 homework assignments issued at the lecture, chemical calculation related to the curriculum (max. 5 * 2 extra points), independent processing of the topic related to the material in a dissertation, max. 20 extra points. One grade (score) in each lab. Conditions for admission to the exam: at least 50% midterm test and max. at least 50% of the laboratory score, or the max. at least 60% of the laboratory score.</t>
  </si>
  <si>
    <t>Visualization technologies</t>
  </si>
  <si>
    <t>Applying what has been learned in the lectures in the context of examples.</t>
  </si>
  <si>
    <t>A navigáció, mint irányítási folyamat. A hajóüzemi folyamatok rendszere (gépüzemi-, rakodási, navigációs- és kommunikációs folyamatok). A navigáció fogalma, osztályozása, módszerei. Navigációs alapfogalmak (koordinátarendszerek, koordináták, útirány, iránylat, távolság, sebesség) a folyami és tengeri hajózásban. A navigáció, mint szabályozási folyamat. A navigáció szabályozási modellje. A navigáció diszkrét automata modellje. A hajóüzem automatizálásának területei és irányai.
Elektronikus navigációs rendszerek. Az elektronikus navigációs rendszerek osztályozása, jellemző paramétereik, fejlődésük áttekintése. Sebesség-(megtett távolság) és mélységmérő rendszerek. A pörgettyűs tájoló és a robotkormány. Rádióiránymérő- és hiperbolikus navigációs rendszerek. A radar és alkalmazása a helymeghatározásban. Az összeütközés-elhárítás elvi alapjai; a radar alkalmazása összeütközés-elhárításra. Automatikus összeütközés-elhárító rendszerek (ARPA).
Helymeghatározás műholdakkal, a műholdas navigációs rendszerek fejlődése. A NAVSTAR GPS rendszer felépítése, működése. Helymeghatározás a NAVSTAR GPS rendszerrel. A GLONASS és a GALILEO rendszer. A műholdas navigációs rendszerek kiterjesztése (MSAS,WAAS, EGNOS) differenciális GPS. Inercia navigáció és integrált navigációs rendszerek. Elektronikus térképkijelző és információs rendszer (ECDIS). Kommunikációs rendszerek. Kommunikációs rendszerek a folyami és a tengeri hajózásban, a kommunikáció automatizálása. A Globális Tengerészeti Vészhelyzetjelző és Biztonsági Rendszer (GMDSS). A COSPAS-SARSAT és az INMARSAT rendszer. A hajóforgalom irányítása. A hajóforgalom-irányító rendszerek (VTS, VTMS, EUTELTRACS) felépítése, működése. Az Automatikus Hajóazonosító Rendszer (AIS). Hatósági és üzleti információs rendszerek a hajóforgalom irányításában. A Folyami Információs Rendszer (RIS).</t>
  </si>
  <si>
    <t>Navigation as a control process. Shipping process system (machine operation, loading, navigation and communication processes). The concept, classification and methods of navigation. Basic concepts of navigation (coordinate systems, coordinates, direction, direction, distance, speed) in river and sea navigation. Navigation as a regulatory process. The control model of navigation. A discrete automatic model of navigation. Areas and directions of shipyard automation.
Electronic navigation systems. Classification of electronic navigation systems, their characteristic parameters, overview of their development. Speed ​​(distance traveled) and depth measuring systems. The rotary compass and the robotic steering wheel. Radio direction finding and hyperbolic navigation systems. Radar and its application in positioning. Principles of collision avoidance; use of radar for collision avoidance. Automatic Collision Avoidance Systems (ARPA).
Positioning with satellites, development of satellite navigation systems. Structure and operation of the NAVSTAR GPS system. Positioning with the NAVSTAR GPS system. The GLONASS and GALILEO systems. Extension of satellite navigation systems (MSAS, WAAS, EGNOS) differential GPS. Inertial navigation and integrated navigation systems. Electronic Map Display and Information System (ECDIS). Communication systems. Communication systems in river and sea navigation, automation of communication. The Global Maritime Distress and Safety System (GMDSS). The COSPAS-SARSAT and INMARSAT systems. Vessel traffic management. Structure and operation of vessel traffic management systems (VTS, VTMS, EUTELTRACS). The Automatic Ship Identification System (AIS). Authority and business information systems in vessel traffic management. The River Information System (RIS).</t>
  </si>
  <si>
    <t>A laborfoglalkozások az előadáson tanultak gyakorlati elmélyítését segítik.</t>
  </si>
  <si>
    <t>The lab sessions help to deepen the practical learning of the lecture.</t>
  </si>
  <si>
    <t>A tantárgy célja, hogy a hallgatók megismerjék a víziközlekedéshez kapcsolódó korszerű irányító és kommunikációs rendszerek működését, valamint a navigáció elméleti alapjait és gyakorlati alkalmazásait. A hallgatók átfogó képet kapnak a hajóüzemi és navigációs folyamatok automatizálási lehetőségeiről, a műholdas helymeghatározó rendszerekről, a radaros és egyéb elektronikus eszközökről, valamint a hajóforgalom-irányító és kommunikációs rendszerek felépítéséről és funkcióiról. Az előadások anyaga folyamatosan figyelemmel kíséri a külföldi egyetemek programjait és gyakorlatát, továbbá az egyetem többi szaktanszékének igényeit is.</t>
  </si>
  <si>
    <t>The objective of the course is to provide students with a comprehensive understanding of modern control and communication systems used in waterborne transport, along with the theoretical foundations and practical applications of navigation. Students will learn about the automation of ship operations, satellite-based positioning systems, radar and electronic navigation tools, as well as the structure and functions of traffic control and communication systems in river and maritime navigation.</t>
  </si>
  <si>
    <t>1. nyitott a kommunikációs rendszerének fejlesztésére</t>
  </si>
  <si>
    <t>1. önállóan képes forgalomirányítás tervezésére</t>
  </si>
  <si>
    <t>1. ismeri a víziközlekedésben alkalmazott navigációs rendszerek fejlődését</t>
  </si>
  <si>
    <t>1. képes a víziközlekedés helymeghatározó rendszereinek értelmezésére</t>
  </si>
  <si>
    <t>1. knows the development of navigation systems used in water transport</t>
  </si>
  <si>
    <t>1. able to identify the responsibilities of water transport satellite positioning systems</t>
  </si>
  <si>
    <t>1. open to develop the system of communication management</t>
  </si>
  <si>
    <t>1. can independently design traffic control</t>
  </si>
  <si>
    <t>1. 40%
2. 20%</t>
  </si>
  <si>
    <t>1. 40%</t>
  </si>
  <si>
    <t>Aláírás feltétele: sikeres zárthelyi dolgozat, laborokon való részvétel, házi feladatok teljesítése.</t>
  </si>
  <si>
    <t xml:space="preserve">Requirements: successful completion (min. 50%) of the midterm test, completing laboratory measurements, and submission of the homeworks. </t>
  </si>
  <si>
    <t>A zárthelyi egyszer pótolható és a féléves feladat késedelmesen beadható a pótlási hét végéig.</t>
  </si>
  <si>
    <t>There is a retake option for the midterm test and the homework can resubmitted upon request till the end of delayed completion week.</t>
  </si>
  <si>
    <t>Üzemmérnöki alapok 1.</t>
  </si>
  <si>
    <t>Üzemmérnöki alapok 2.</t>
  </si>
  <si>
    <t>MSc alapozás 1.</t>
  </si>
  <si>
    <t>MSc alapozás 2.</t>
  </si>
  <si>
    <t>Basics of operational engineering 1.</t>
  </si>
  <si>
    <t>Basics of operational engineering 2.</t>
  </si>
  <si>
    <t>Basics of master studies 1.</t>
  </si>
  <si>
    <t>Basics of master studies 2.</t>
  </si>
  <si>
    <t>A tantárgy célja, hogy bevezesse a hallgatókat az üzemmérnöki munka alapjaiba, különös tekintettel a munkavédelemre, a jogi és etikai megfelelésre (compliance), valamint az üzemszervezési ismeretekre. A hallgatók egy komplex, gyakorlati projektfeladaton keresztül sajátítják el az alapvető mérnöki gondolkodásmódot, együttműködési készségeket és felelősségteljes döntéshozatalt, amely elengedhetetlen a későbbi mérnöki gyakorlatban.</t>
  </si>
  <si>
    <t>The course aims to introduce students to the fundamentals of operational engineering, focusing on occupational safety, legal and ethical compliance, and production organization. Through a comprehensive project assignment, students develop core engineering thinking, teamwork skills, and responsible decision-making, all essential for professional engineering practice.</t>
  </si>
  <si>
    <t>1. Ismeri a munkavédelem alapelveit, a munkahelyi kockázatértékelés és megelőzés eljárásait.
2. Átlátja a jogi és etikai megfelelés (compliance) fontosságát a mérnöki gyakorlatban.
3. Rendelkezik alapvető ismeretekkel az üzemszervezés elveiről és módszereiről.</t>
  </si>
  <si>
    <t>1. Képes azonosítani és elemezni a munkavédelmi szempontból kritikus helyzeteket.
2. Képes egy kisebb mérnöki projektet megtervezni és csapatban végrehajtani.
3. Képes az üzemszervezési alapelvek alkalmazására konkrét példákban és problémamegoldási helyzetekben.</t>
  </si>
  <si>
    <t>1. Törekszik a biztonságos, etikus és szabályos munkavégzésre, felelősségteljes hozzáállással.</t>
  </si>
  <si>
    <t>1. Képes egy kisebb projektfeladat önálló elvégzésére vagy csoportmunkában való aktív részvételre, a részfeladatokért felelősséget vállalva.</t>
  </si>
  <si>
    <t>1. Understands the basic principles of occupational safety and workplace risk management.
2. Recognizes the importance of legal and ethical compliance in engineering.
3. Possesses foundational knowledge of production and operations management.</t>
  </si>
  <si>
    <t>1. Able to identify and assess safety-critical situations in the workplace.
2. Capable of planning and executing a small-scale engineering project in a team setting.
3. Able to apply basic organizational and operational principles in problem-solving contexts.</t>
  </si>
  <si>
    <t>1. Demonstrates commitment to safe, ethical, and regulation-compliant engineering practice.</t>
  </si>
  <si>
    <t>1. Can carry out a small project independently or contribute effectively in a group, taking responsibility for specific tasks.</t>
  </si>
  <si>
    <t>1.Munkavédelmi alapismeretek
Munkabiztonsági alapfogalmak
Ipari és laboratóriumi munkavédelmi előírások
Egyéni védőeszközök, balesetmegelőzési gyakorlatok
2. Jogi alapismeretek: etika és compliance
Mérnöki etikai kérdések, szakmai felelősség
Compliance alapelvei és alkalmazása a gyakorlatban
Esettanulmányok, interaktív helyzetgyakorlatok
3. Üzemszervezési alapismeretek
Alapvető termelési modellek és üzemszervezési módszerek
Gyártás és szolgáltatás összehasonlítása
Hatékonyság és minőségmenedzsment bevezetése
4. Projektmunka I. – Célkitűzés és projekttervezés
Csoportalakítás, téma- és célmeghatározás
Ütemezés, felelősségek kijelölése
Kutatási és információgyűjtési terv készítése
5. Projektmunka II. – Megvalósítás és elemzés
Gyakorlati adatok gyűjtése, feldolgozása
Eredmények elemzése, következtetések levonása
Problémamegoldás, alternatívák értékelése
6. Projektmunka III. – Eredmények bemutatása és visszacsatolás
Projektprezentációk (csoportos)
Értékelés, reflektív megbeszélés
Egyéni és csoportos tanulságok összegzése</t>
  </si>
  <si>
    <t>1. Occupational Safety Basics
Fundamental concepts of workplace safety
Safety regulations in industrial and laboratory environments
Personal protective equipment and accident prevention practices
2. Legal Basics: Ethics and Compliance
Engineering ethics and professional responsibility
Introduction to compliance principles and practical application
Case studies and interactive situational exercises
3. Introduction to Operations Management
Basic production models and organizational methods
Comparison of manufacturing and service processes
Introduction to efficiency and quality management principles
4. Project Work I – Project Planning and Definition
Team formation, topic and goal setting
Scheduling and assigning responsibilities
Preparing a research and data collection plan
5. Project Work II – Implementation and Analysis
Collecting and processing practical data
Analyzing results and drawing conclusions
Problem-solving and evaluating alternatives
6. Project Work III – Presentation and Feedback
Group presentations of project results
Evaluation and reflective discussion
Summarizing individual and group takeaways</t>
  </si>
  <si>
    <t>A laborfoglalkozások a gyakorlaton tanultak elmélyítését segítik.</t>
  </si>
  <si>
    <t>A laborfoglalkozások az elméleten és gyakorlaton tanultak elmélyítését segítik.</t>
  </si>
  <si>
    <t>Laboratory activities help to reinforce what you have learned in the practical sessions.</t>
  </si>
  <si>
    <t>Laboratory activities help to reinforce what you have learned in theory and practice.</t>
  </si>
  <si>
    <t>1. zárthelyi dolgozat
2. projektfeladat 1.
3. projektfeladat 2.
4. projektfeladat 3.</t>
  </si>
  <si>
    <t>1. midterm test
2. project assignment
3. project assignment
4. project assignment</t>
  </si>
  <si>
    <t>1. ZH
2. PF1
3. PF1
4. PF1</t>
  </si>
  <si>
    <t>1. 25%
2. 25%
3. 25%
4. 25%</t>
  </si>
  <si>
    <t>There is a retake option for the midterm test and each project assignment can resubmitted upon request till the end of delayed completion week.</t>
  </si>
  <si>
    <t>A zárthelyi egyszer pótolható és a projekt feladatok késedelmesen beadhatók a pótlási hét végéig.</t>
  </si>
  <si>
    <t>A tantárgy célja, hogy a hallgatók átfogó képet nyerjenek az üzemmérnöki terület alapvető aspektusairól, megismerjék az üzemgazdaságtan alapelveit, a gyakorlati minőségügyi módszereket, fejlesszék szakmai önismeretüket, és gyakorlati tapasztalatot szerezzenek egy projektfeladat sikeres megvalósításán keresztül.</t>
  </si>
  <si>
    <t>The objective of this course is to provide students with a comprehensive overview of the fundamental aspects of industrial engineering, introducing them to the basic principles of business economics, practical quality management methods, the development of professional self-awareness, and practical experience through the successful completion of a project assignment.</t>
  </si>
  <si>
    <t>1. hét: Bevezetés az üzemmérnökségbe: a tantárgy céljai, tematikája, követelményei. Az üzemmérnöki szemléletmód.
2-3. hét: Üzemgazdaságtan alapjai: Vállalkozások alapfogalmai, üzleti működés. Költségek, bevételek, eredmény. Alapvető gazdasági mutatók.
4-6. hét: Gyakorlati minőségügy: A minőség fogalma, dimenziói. Minőségmenedzsment rendszerek (rövid áttekintés). Alapvető minőségügyi eszközök és módszerek (pl. Pareto-diagram, Ishikawa-diagram, folyamatábra).
7-8. hét: Szakmai önismeret és kommunikáció: Önismereti modellek. Erősségek és gyengeségek azonosítása a mérnöki munkában. Karriertervezés alapjai. Hatékony kommunikáció és együttműködés a csapatban.
9-12. hét: Projektmenedzsment alapjai: Tervezés, ütemezés, erőforrás-gazdálkodás, kockázatkezelés. Projektbeszámolók készítésének szempontjai.
13-14. hét: Projekt eredményeinek prezentálása. Tanulságok levonása. A félév összefoglalása.</t>
  </si>
  <si>
    <t>1. hét: Csoportok kialakítása a projektfeladathoz. A projektfeladat ismertetése, témaválasztás, első ötletbörze. A féléves ütemterv vázolása.
2-3. hét: Esettanulmányok a költséggazdálkodásról és árképzésről. Egyszerű gazdasági elemzési feladatok csoportmunkában. Projektfeladat üzleti szempontjainak előzetes átgondolása.
4-6. hét: Minőségügyi problémák elemzése csoportmunkában, a tanult eszközök alkalmazásával. Esettanulmányok a minőségbiztosítási folyamatokról. Projektfeladat minőségi szempontjainak azonosítása.
7-8. hét: Önismereti tesztek, reflexiós gyakorlatok. Szerepjátékok a kommunikációs helyzetek gyakorlására. Csoportos megbeszélések a projekt előrehaladásáról, a felmerülő problémák kezeléséről.
9-12. hét: Intenzív csoportmunka a projektfeladaton. A projekt részfeladatainak megtervezése, végrehajtása, dokumentálása. Oktatói konzultációk a projekt előrehaladásáról.
13-14. hét: Csoportos projektprezentációk. Projektbeszámolók értékelése. Visszacsatolás a hallgatók munkájára.</t>
  </si>
  <si>
    <t>Week 1: Introduction to Industrial Engineering: Course objectives, syllabus, requirements. The industrial engineering mindset.
Weeks 2-3: Fundamentals of Business Economics: Basic concepts of enterprises, business operations. Costs, revenues, profit. Fundamental economic indicators.
Weeks 4-6: Practical Quality Management: The concept of quality, its dimensions. Quality management systems (brief overview). Basic quality management tools and methods (e.g., Pareto chart, Ishikawa diagram, flowchart).
Weeks 7-8: Professional Self-Awareness and Communication: Self-awareness models. Identifying strengths and weaknesses in engineering work. Basics of career planning. Effective communication and teamwork.
Weeks 9-12: Fundamentals of Project Management: Planning, scheduling, resource management, risk management. Aspects of preparing project reports.
Weeks 13-14: Presentation of Project Results. Drawing conclusions. Summary of the semester.</t>
  </si>
  <si>
    <t>Week 1: Forming groups for the project assignment. Introduction of the project assignment, topic selection, initial brainstorming. Outlining the semester schedule.
Weeks 2-3: Case studies on cost management and pricing. Simple economic analysis tasks in group work. Preliminary consideration of the business aspects of the project assignment.
Weeks 4-6: Analyzing quality issues in group work using the learned tools. Case studies on quality assurance processes. Identifying the quality aspects of the project assignment.
Weeks 7-8: Self-awareness tests, reflection exercises. Role-playing to practice communication situations. Group discussions on project progress, addressing emerging problems.
Weeks 9-12: Intensive group work on the project assignment. Planning, executing, and documenting the sub-tasks of the project. Instructor consultations on project progress.
Weeks 13-14: Group project presentations. Evaluation of project reports. Providing feedback on student work.</t>
  </si>
  <si>
    <t>1. Ismeri az üzemgazdaságtan alapvető fogalmait, összefüggéseit és a vállalati működés alapelveit.
2. Ismeri a költség- és árképzési módszereket, valamint az alapvető gazdasági elemzési mutatókat.
3. Ismeri a minőségmenedzsment alapvető koncepcióit, a minőségbiztosítás és a folyamatos fejlesztés szerepét.
4. Ismeri a leggyakrabban alkalmazott minőségügyi eszközök és módszerek alapelveit.
5. Ismeri a szakmai önismeret alapvető modelljeit és a karriertervezés lépéseit.
6. Ismeri a hatékony szakmai kommunikáció és együttműködés alapelveit.
7. Ismeri a projektmenedzsment alapfogalmait, a projekttervezés, -végrehajtás és -értékelés lépéseit.</t>
  </si>
  <si>
    <t>1. Képes alapvető gazdasági elemzések elvégzésére és az eredmények értelmezésére.
2. Képes egyszerű minőségügyi problémák azonosítására és elemzésére a tanult eszközök alkalmazásával.
3. Képes önállóan értékelni saját erősségeit és fejlesztendő területeit a mérnöki szakmában.
4. Képes hatékonyan kommunikálni és együttműködni csoportmunkában a projektfeladat megvalósítása során.
5. Képes egy adott probléma megoldására projekttervet készíteni és azt megvalósítani csoportmunkában.
6. Képes a projekt eredményeinek szóbeli és írásbeli bemutatására.</t>
  </si>
  <si>
    <t>1. Nyitott az üzemmérnöki terület multidiszciplináris megközelítésére.
2. Érzékeny a minőség fontosságára a termékek és szolgáltatások előállításában.
3. Elkötelezett a folyamatos szakmai fejlődés iránt és nyitott az önismereti munkára.
4. Együttműködő és konstruktív a csoportmunkában, tiszteletben tartja mások véleményét.
5. Proaktív a problémák megoldásában és felelősséget vállal a saját és a csoport munkájáért.</t>
  </si>
  <si>
    <t>1. Önállóan képes információkat gyűjteni és feldolgozni a tantárgyhoz kapcsolódó témákban.
2. Önállóan képes feladatokat megtervezni és végrehajtani a projektmunkában.
3. Felelősséget vállal a saját tanulási folyamatáért és a csoportos projektfeladat eredményeiért.
4. Felelősségteljesen viszonyul a rendelkezésére álló erőforrásokhoz a projekt megvalósítása során.
5. Kritikusan értékeli saját és csoportja munkáját, és képes a tanulságok levonására.</t>
  </si>
  <si>
    <t>1. Knows the basic concepts and interrelationships of business economics and the fundamental principles of business operations.
2. Knows cost and pricing methods, as well as basic economic analysis indicators.
3. Knows the fundamental concepts of quality management, the role of quality assurance and continuous improvement.
4. Knows the basic principles of the most commonly used quality management tools and methods.
5. Knows the basic models of professional self-awareness and the steps of career planning.
6. Knows the fundamental principles of effective professional communication and collaboration.
7. Knows the basic concepts of project management, the steps of project planning, execution, and evaluation.</t>
  </si>
  <si>
    <t>1. Is able to perform basic economic analyses and interpret the results.
2. Is able to identify and analyze simple quality issues using the learned tools.
3. Is able to independently assess their own strengths and areas for development in the engineering profession.
4. Is able to communicate and collaborate effectively in group work during the implementation of the project assignment.
5. Is able to prepare and implement a project plan in group work to solve a given problem.
6. Is able to present the results of the project orally and in writing.</t>
  </si>
  <si>
    <t>1. Open to the multidisciplinary approach of industrial engineering.
2. Sensitive to the importance of quality in the production of goods and services.
3. Committed to continuous professional development and open to self-awareness work.
4. Cooperative and constructive in group work, respects the opinions of others.
5. Proactive in solving problems and takes responsibility for their own and the group's work.</t>
  </si>
  <si>
    <t>1. Is able to independently gather and process information on topics related to the course.
2. Is able to independently plan and execute tasks in project work.
3. Takes responsibility for their own learning process and the results of the group project assignment.
4. Acts responsibly with the available resources during the implementation of the project.
5. Critically evaluates their own and their group's work and is able to draw conclusions.</t>
  </si>
  <si>
    <t>1. t1-t3,k1-k3,a1,o1
2. t1-t3,k1-k3,a1,o1
3. t1-t3,k1-k3,a1,o1
4. t1-t3,k1-k3,a1,o1</t>
  </si>
  <si>
    <t>1. t1-t7,k1-k6,a1-a5,o1-o5
2. t1-t7,k1-k6,a1-a5,o1-o5
3. t1-t7,k1-k6,a1-a5,o1-o5
4. t1-t7,k1-k6,a1-a5,o1-o5</t>
  </si>
  <si>
    <t>A tantárgy célja, hogy megalapozza a hallgatók MSc szintű tanulmányait a járműmérnöki területen. Ennek keretében fejleszti a hallgatók járműmérnöki angol szaknyelvi kompetenciáit, bevezeti őket a tudományos kutatás módszertanába egy kutatási projekt keretében, és elmélyíti járműdinamikai ismereteiket.</t>
  </si>
  <si>
    <t>The objective of this course is to lay the foundation for students' MSc-level studies in the field of automotive engineering. Within this framework, it aims to develop students' English for automotive engineering technical language competencies, introduce them to the methodology of scientific research through a research project, and deepen their knowledge of vehicle dynamics.</t>
  </si>
  <si>
    <t>1. Ismeri a járműmérnöki terület alapvető angol szakmai kifejezéseit és terminológiáját.
2. Ismeri a tudományos kutatás alapvető módszertanát és folyamatát a járműmérnöki területen.
3. Ismeri a releváns szakirodalom kutatásának és kritikai értékelésének alapelveit.
4. Ismeri a kutatási terv alapvető elemeit és a kutatási eredmények dokumentálásának módjait.
5. Ismeri a járműdinamika alapvető fogalmait, a járművek mozgását befolyásoló főbb fizikai törvényszerűségeket.
6. Ismeri a járművek menetstabilitásának, irányíthatóságának és lengéseinek alapvető jellemzőit.</t>
  </si>
  <si>
    <t>1. Képes járműmérnöki témájú angol nyelvű szakmai szövegeket értelmezni és magyarra fordítani, valamint magyar nyelvű tartalmakat angolra átültetni. magyar nyelvű tartalmakat angolra átültetni.
2. Képes angol nyelven kommunikálni szakmai témákban, mind szóban, mind írásban. mind szóban, mind írásban.
3. Képes szakirodalmat kutatni, releváns forrásokat azonosítani és kritikai szempontból értékelni. és kritikai szempontból értékelni.
4. Képes egy egyszerű kutatási kérdést megfogalmazni és egy alapvető kutatási tervet kidolgozni. egy alapvető kutatási tervet kidolgozni.
5. Képes a járművek mozgásával kapcsolatos alapvető jelenségeket értelmezni. alapvető jelenségeket értelmezni.
6. Képes a járművek menetstabilitásával, irányíthatóságával és lengéseivel kapcsolatos alapvető problémákat azonosítani és leírni. alapvető problémákat azonosítani és leírni.</t>
  </si>
  <si>
    <t>1. Motivált a járműmérnöki angol szaknyelv folyamatos fejlesztésére. folyamatos fejlesztésére.
2. Érdeklődő a tudományos kutatás módszertana iránt a járműmérnöki területen. a járműmérnöki területen.
3. Nyitott a kritikus gondolkodásra és a szakirodalommal való alapos munkára. a szakirodalommal való alapos munkára.
4. Törekszik a pontos és szakszerű kommunikációra angol nyelven is. angol nyelven is.
5. Érzékeny a járművek dinamikai viselkedésének megértésére a tervezés és a biztonság szempontjából. a tervezés és a biztonság szempontjából.</t>
  </si>
  <si>
    <t>1. Önállóan képes elsajátítani a járműmérnöki angol szaknyelv alapvető elemeit. alapvető elemeit.
2. Önállóan képes szakirodalmat keresni és feldolgozni a kutatási projektjéhez. a kutatási projektjéhez.
3. Felelősséget vállal a kutatási tervének elkészítéséért és a projekt előrehaladásáért. a projekt előrehaladásáért.
4. Önállóan képes alapvető járműdinamikai problémák megértésére és leírására. alapvető járműdinamikai problémák megértésére és leírására.
5. Felelősségteljesen viszonyul a tanulmányaihoz és a kitűzött célok eléréséhez. a kitűzött célok eléréséhez.</t>
  </si>
  <si>
    <t>1. Knows the basic English technical terms and terminology in the field of automotive engineering.
2. Knows the basic methodology and process of scientific research in the field of automotive engineering.
3. Knows the basic principles of researching and critically evaluating relevant literature.
4. Knows the basic elements of a research plan and the ways of documenting research findings.
5. Knows the basic concepts of vehicle dynamics, the main physical laws governing vehicle motion.
6. Knows the basic characteristics of vehicle handling, stability, and vibrations.</t>
  </si>
  <si>
    <t>1. Is able to interpret and translate English technical texts on automotive engineering topics into Hungarian, and to translate Hungarian content into English.
2. Is able to communicate in English on professional topics, both orally and in writing.
3. Is able to research literature, identify relevant sources, and evaluate them critically.
4. Is able to formulate a simple research question and develop a basic research plan.
5. Is able to interpret the basic phenomena related to vehicle motion.
6. Is able to identify and describe the basic problems related to vehicle handling, stability, and vibrations.</t>
  </si>
  <si>
    <t>1. Motivated to continuously develop English for automotive engineering.
2. Interested in the methodology of scientific research in the field of automotive engineering.
3. Open to critical thinking and thorough work with literature.
4. Strives for accurate and professional communication in English.
5. Sensitive to understanding the dynamic behavior of vehicles from a design and safety perspective.</t>
  </si>
  <si>
    <t>1. Is able to independently acquire the basic elements of English for automotive engineering.
2. Is able to independently search for and process literature for their research project.
3. Takes responsibility for preparing their research plan and the progress of the project.
4. Is able to independently understand and describe basic vehicle dynamics problems.
5. Approaches their studies and the achievement of their goals responsibly.</t>
  </si>
  <si>
    <t>1. t1-t6,k1-k6,a1-a5,o1-5
2. t1-t6,k1-k6,a1-a5,o1-5
3. t1-t6,k1-k6,a1-a5,o1-5
4. t1-t6,k1-k6,a1-a5,o1-5</t>
  </si>
  <si>
    <t>A laborfoglalkozásokon való részvétel, a zárthelyi dolgozat sikeres (min. 40%) megírása és a projektfeladatok megfelelő minőségben történő benyújtása.</t>
  </si>
  <si>
    <t>Participation in laboratory sessions, successful completion (min. 40%) of the midterm test and submission of the project assignments of sufficient quality.</t>
  </si>
  <si>
    <t>1. Megismeri a közúti, légi, vasúti és vizi közlekedés pályáival kapcsolatos fő fogalmakat, technológiákat. Érti a rendszerek működését. (T10)
2. Megismeri a közúti, légi, vasúti és vizi közlekedés forgalmának kialakítására alkalmazott módszereket és technológiákat. (T14,S1)</t>
  </si>
  <si>
    <t>1. Problémaorientáltan és a hatékonyság és fenntarthatóság szemszögéből gondolkodik. (K3,K26) 
2. Logikai megközelítést alkalmaz a különböző infrastruktúra technológiai megoldások, megközelítések erősségeinek és gyengeségeinek kezelésére és értékelésére (K9,K16,K21,K27)
3. Képes az infrastruktúra elemeket bemutató műszaki rajzok, dokumentációk olvasására, értelmezésére, valamit a tervezéshez kapcsolódó analitikus számítások elvégzésére. (K13,K17)</t>
  </si>
  <si>
    <t>1. Elfogadja a felelősséget és az elszámoltathatóságot az elvégzett infrastruktúra tervezés és értékelés területén elvégzett munkája okán. (A2)
2. A technológiai megoldások ismeretében többféle lehetőség közül választ. (A4)
3. Az infrastruktúra tervezés és értékelés folyamatában kapcsolatot alakít ki más mérnökökkel. (A17)
4. Élénk érdeklődést mutat a tématerület technológiai újdonságai iránt. (A20)</t>
  </si>
  <si>
    <t>1. Understands the key concepts and technologies related to road, air, rail, and water transport infrastructure. Understands how these systems operate. (T10)
2. Learns the methods and technologies used for planning and managing traffic in road, air, rail, and water transport. (T14,S1)</t>
  </si>
  <si>
    <t>1. Thinks in a problem-oriented, efficiency and sustainability manner. (K3,K26) 
2. Applies logical reasoning to evaluate the strengths and weaknesses of different infrastructure technology solutions and approaches. (K9, K16, K21, K27)
3. Is capable of reading and interpreting technical drawings and documentation, furthermore analythical calculations in the field of transportation infrastructure. (K13,K17)</t>
  </si>
  <si>
    <t>1. Accepts responsibility and accountability in works done in the field of infrastructure planning and evaluation. (A2)
2. Is able to make choices among multiple options among technologies. (A4)
3. Establishes connections with other engineers during planning and evaluating transportation infrastructure. (A17)
4. Demonstrates a keen interest in innovation in the chosen field. (A20)</t>
  </si>
  <si>
    <t>1. Megismeri a közúti pályák tervezésével kapcsolatos fő fogalmakat. Érti az alapelveket,  a fő összefüggéseket.
2. Megismeri az adott közlekedési ág forgalmának kialakítására alkalmazott módszereket.
3. Megismeri a közúti pályák építésénél használt anyagokat, azok fő jellemzőit.
4. Megismeri a közúti pályák kivitelezésével kapcsolatos technológiákat. Érti az alapelveket,  a fő összefüggéseket.</t>
  </si>
  <si>
    <t>1.Képes közúti útpálya kialakítások megfelelőségének értékelésére, elemzésére
2. Képes a közúti útpályákat bemutató műszaki rajzok, dokumentációk olvasására, értelmezésére.</t>
  </si>
  <si>
    <t>1. Is able to evaluate and analyze the adequacy of road transport infrastructure designs.
2. Is able to read and interpret technical drawings and documentation of road infrastructures.</t>
  </si>
  <si>
    <t>1. Understands the key concepts related to road infrastructure design. Understands the fundamental principles and main interrelationships.
2. Learns the methods applied for traffic planning and management in the given mode of transport.
3. Learns about the materials used in road construction and their main characteristics.
4. Understands the technologies related to road construction. Understands the fundamental principles and main interrelationships.</t>
  </si>
  <si>
    <t>1. Elfogadja a felelősséget és az elszámoltathatóságot az elvégzett munkája terén.
2. Többféle lehetőség közül választ a választott közúti szakterületen.
3. A közúti útpályák tervezéséhez és értékeléséhez kötődően kapcsolatot alakít ki más mérnökökkel
4. Élénk érdeklődést mutat a közúti technológiai újdonságok iránt.</t>
  </si>
  <si>
    <t>1. Accepts responsibility and accountability in the done work.
2. Is able to make choices among multiple options in the chosed road expert field.
3. Establishes connections with other engineers during road infrastructure planning and evaluation.
4. Demonstrates a keen interest in road technology innovations.</t>
  </si>
  <si>
    <t>1. 40%
2. 45%
3. 15%</t>
  </si>
  <si>
    <t>1. 25%
2. 25%
3. 17%
4. 17%
5. 16%</t>
  </si>
  <si>
    <t>1. 10%
2. 10%
3. 10%
4. 15%
5. 5%</t>
  </si>
  <si>
    <t>a zárthelyik sikeres megírása, és a házi feladat megfelelő minősítésű elkészítése (a nem megfelelő minősítésű házi feladat esetén az aláírás megtagadásra kerül); a házi feladat prezentáció nem kötelező</t>
  </si>
  <si>
    <t>successful completion of the midterms and completion of the homework with the appropriate grade (in the case of homework with an inappropriate grade, the signature will be refused); the presentation of the homework is optional</t>
  </si>
  <si>
    <t>a zárthelyi dolgozat min. 50%-os teljesítése, valamint a házi feladat elfogadható minőségben történő beadása és bemutatása</t>
  </si>
  <si>
    <t>min. 50% completion of the midterm test, and submission and presentation of the home assignment of acceptable quality</t>
  </si>
  <si>
    <t>1. t1,k1,a1,o1
2. t1,k1,a1,o1
3. t1,k1,a1,o1
4. t1,k1,a1,o1
5. t1,k1,a1,o1
6. t1,k1,a1,o1</t>
  </si>
  <si>
    <t>1. házi feladat
2. házi feladat
3. zárthelyi dolgozat</t>
  </si>
  <si>
    <t>1. homework
2. homework
3. midterm test</t>
  </si>
  <si>
    <t>The midterm test and both homeworks written during the semester are evaluated by a point system, the sum of which results in the semester points.
The conditions for obtaining a semester signature:
- attendance of 70% of the practice classes;
- each homework is submitted and accepted;
- the sum of the homeworks and the midterm test point reaches 40% of the total.</t>
  </si>
  <si>
    <t>A félév során megírt zárthelyi és a két házi feladat értékelése pontozással történik, melyek összege eredményezi a félévi pontszámot.
Az aláírás megszerzésének feltételei:
- a gyakorlati órák 70%-án való részvétel;
- mindkét házi feladat be lett adva és el lett fogadva;
- a zárthelyik és házi feladatok pontszámának átlaga elérje a szerezhető összpontszám 40%-át.</t>
  </si>
  <si>
    <t>1. ZH1
1. ZH2</t>
  </si>
  <si>
    <t>1. t1,k1
2. t1,k1</t>
  </si>
  <si>
    <t>successful completion of the midterm tests (min. 50%)</t>
  </si>
  <si>
    <t>A pótlási héten írt összevont pótzárthelyivel a zh-k pótolhatók.</t>
  </si>
  <si>
    <t>The midterm tests can be replaced with the combined replacement test written in the delayed completion week.</t>
  </si>
  <si>
    <t>1. 25%
1. 25%</t>
  </si>
  <si>
    <t>1. házi feladat
2. házi feladat
3. házi feladat
4. házi feladat
5. zárthelyi dolgozat
6. zárthelyi dolgozat</t>
  </si>
  <si>
    <t>1. homework
2. homework
3. homework
4. homework
5. midterm test
6. midterm test</t>
  </si>
  <si>
    <t>1. HF1
2. HF2
3. HF3
4. HF4
5. ZH1
6. ZH2</t>
  </si>
  <si>
    <t>A pótlási héten írt pótzárthelyivel a zh pótolható.</t>
  </si>
  <si>
    <t>The midterm test can be replaced with the replacement places written in the delayed completion week.</t>
  </si>
  <si>
    <t>Pótzárthelyi lehetőség a pótlási héten.</t>
  </si>
  <si>
    <t>Midterm test correction possibility in the delayed completion period.</t>
  </si>
  <si>
    <t>1. 10%
2. 10%
3. 10%
4. 10%
5. 30%
6. 30%</t>
  </si>
  <si>
    <t>A félév során megírt két zárthelyi és a négy házi feladat értékelése pontozással történik, melyek összege eredményezi a félévi pontszámot; a félévközi jegy a félévi pontszám alapján kerül meghatározásra.
A félévközi jegy megszerzésének feltételei:
- a gyakorlati órák 70%-án való részvétel;
- a zh-k összpontszám-értékének 40%-ának megszerzése;
- a zárthelyik és házi feladatok pontszámának átlaga elérje a szerezhető összpontszám 40%-át.</t>
  </si>
  <si>
    <t>The two tests and the four homeworks written during the semester are evaluated by a point system, the sum of which results in the semester mark; the semester mark is determined on the basis of the semester points.
The conditions for obtaining a semester mark are:
- attendance of 70% of the practice classes;
- 40% of the sum of test points;
- the sum of the homework and test points reaches 40% of the total.</t>
  </si>
  <si>
    <t>A gyakorlatok keretében az iparból érkező szakemberek mutatják be az áruszállítási gyakorlati aspektusait, ezen felül pedig egy integrált szállítási feladatokkal kapcsolatos elő- közbenső- és utókalkulációs számítási példákat kell megoldani: összehasonlító elemzéssel végre kell hajtani modalitások közötti választást, az ismert döntéstámogató eljárások alkalmazásával pedig az integrált áruszállítási rendszerek hatékony konstruálását végezhetik el a hallgatók.</t>
  </si>
  <si>
    <t>Industrial experts introduce the practical aspects of the freight transportation, furthermore a calculation of pre-, inter- and post costs and fares of freight forwarding in practical case studies and real-world problems: comparative mode choice analysis based on calculations and creating an integrated transport process by appling the known decision making tools in freight forwarding.</t>
  </si>
  <si>
    <t>1. 17,5%
2. 17,5%
3. 2%
4. 2%
5. 2%
6. 2%
7. 2%
8. 2%
9. 3%</t>
  </si>
  <si>
    <t>1. 42,5%
2. 42,5%
3. 3%
4. 3%
5. 3%
6. 3%
7. 3%</t>
  </si>
  <si>
    <t>1. 12%
2. 12%
3. 4%
4. 4%
5. 4%
6. 4%</t>
  </si>
  <si>
    <t>Mérnöki szemléletű alapismereteket ad az általános elektrotechnika fogalmairól, mennyiségeiről, alapvető modelljeiről. Megismerteti a hallgatókat az elektronikai alapelemek működési elveivel, felhasználói paramétereivel, jellemzőivel, jelleggörbéivel, kiválasztásuk szempontjaival. Megismerteti továbbá a hallgatókkal az elektronikus erősítő- és kapcsolóáramkörök felépítését, modellezési és elemzési elveit, bemutatja a speciális közlekedési alkalmazásokat. Bemutatja a villamos gépek működési elveit, fő paramétereit és közlekedési, járműtechnikai alkalmazásait.</t>
  </si>
  <si>
    <t>It provides basic engineering knowledge of principles of electrotechnics, of its measurements, of its basic models. Introduces students to the operating principles of the basic elements of electronics, to their parameters, features, characteristics as well as their selection/engineering options. It also introduces the students to the schematics, modelling and analysis principles of amplifying and switching circuitry, and shows the special transportation and vehicle applications. It presents the principles and main parameters of electrical machines as well as their application in vehicle and transportation.</t>
  </si>
  <si>
    <t>A gyakorlati órákon az előadási elméleti anyagot támogató példák megoldása történik. Cél a megismert áramköri alapelvek önálló alkalmazása, önálló problémamegoldásra nevelés.</t>
  </si>
  <si>
    <t>Laboratory measurements from selected topics.</t>
  </si>
  <si>
    <t>Válogatott témakörök laboratóriumi mérései.</t>
  </si>
  <si>
    <t>A tantárgy célja az elektronika és elektrotechnika mérnöki szempontból legfontosabb ismeretköreinek megismertetése és alapszinten készség szintű elsajátítása.</t>
  </si>
  <si>
    <t>The aim of the course is to introduce the most important engineering topics in electronics and electrical engineering and to provide a basic level of proficiency.</t>
  </si>
  <si>
    <t>Application of the principles presented on lectures, solving exercises. The aim is to teach independent application of circuit principles and independent problem solving.</t>
  </si>
  <si>
    <t xml:space="preserve">1. Uray-Szabó: Elektrotechnika tk. 1989. 
2. Sárközy: Elektrotechnika, Egyetemi jegyzet  
3. Parádi (szerk.): Elektrotechnika gyakorlatok, Egyetemi jegyzet  
4. Kohut (szerk.): Elektrotechnika példatár, Egyetemi jegyzet 
5. Szabó G.: Elektrotechnika – Elektronika 2012, Typotex Kiadó, ISBN 978-963-279-587-4 
6. Tanszéki segédletek </t>
  </si>
  <si>
    <t xml:space="preserve">1. Uray-Szabó: Elektrotechnika tk. 1989. 
2. Sárközy: Elektrotechnika, Egyetemi jegyzet  
3. Parádi (szerk.): Elektrotechnika gyakorlatok, Egyetemi jegyzet  
4. Kohut (szerk.): Elektrotechnika példatár, Egyetemi jegyzet 
5. Szabó G.: Elektrotechnika – Elektronika 2012, Typotex Kiadó, ISBN 978-963-279-587-4 
6. Lecture notes </t>
  </si>
  <si>
    <t>1. ismeri az elektrotechnika alapfogalmait, és alapösszefüggéseit, az elektronikai alapelemek működési elvét, jelölését, jellemzőit és jelleggörbéit, az erősítő- és  kapcsolóáramkörök felépítését, és a villamos gépek működési elveit. (J,K,L:T2,T4,T6,T7)</t>
  </si>
  <si>
    <t>1. understands the basic principles and basic relationships of electrotechnics, the operation, symbols, features and characteristics of basic electronic components, the amplifying and switching circuits, and the working principles of electrical machines. (J,K,L:T2,T4,T6,T7)</t>
  </si>
  <si>
    <t>1. képes egyszerű elektromos hálózatok értelmezésére, működésük vizsgálatára, elemzésére. (J,K,L:K10,K17;J:K36,K42;K:K28,K34;L:K31,K37)</t>
  </si>
  <si>
    <t>1. a közlekedési vagy jármű területen megjelenő alapvető villamos problémák megoldásában való részvételt felvállalja, hatékonyan és szívesen dolgozik együtt dolgozni más szakterületek (különösen: villamosmérnöki szakterület) specialistáival. (A2)</t>
  </si>
  <si>
    <t>1. közlekedési területen vagy járművekben megjelenő elektronikus áramköri megoldások kezelése és elemzése során tudatában van és kezeli a feladatmegoldással együtt járó felelősséget. (O1,O3)</t>
  </si>
  <si>
    <t>1. participates in solving basic electric problems in the field of transport or vehicle, to work efficiently and willingly with specialists of other fields (in particular: electrical engineering). (A2)</t>
  </si>
  <si>
    <t>1. is aware of and treats the responsibility associated with the task solution during electric and electronic system problem solving and analysis. (O1,O3)</t>
  </si>
  <si>
    <t>1. is able to understand and analyze the operation of simple electronic circuits. (J,K,L:K10,K17;J:K36,K42;K:K28,K34;L:K31,K37)</t>
  </si>
  <si>
    <t>Operation and diagnostics of railway vehicles</t>
  </si>
  <si>
    <t>Dr. Tulipánt Gergely</t>
  </si>
  <si>
    <t>tulipant.gergely@kjk.bme.hu</t>
  </si>
  <si>
    <t>Németh István, Ferencz Péter, M.Szűcs Máté</t>
  </si>
  <si>
    <t>Megismertetni a leendő vasúti járműmérnököket a vasúti járművek homologizációjához, üzemeltetéséhez és diagnosztikájához kapcsolódó rendszerekkel, folyamatokkal és tevékenységekkel.</t>
  </si>
  <si>
    <t>To familiarize future railway vehicle engineers with the systems, processes and activities related to the homologation, operation and diagnostics of railway vehicles.</t>
  </si>
  <si>
    <t>A vasúti közlekedés fejlődése, alrendszereinek kialakulása. A vasúti pálya felépítése, jelölések és jelzések rendszere. A vasúti járművek jelölései. A vasút mint veszélyes üzem munka-feltételei, a vasúttüzem speciális munkabiztonsági szabályai, tűz-és környezetvédelme. Balesetelhárítás, műszaki mentés. A vasúti közlekedési rendszer EU-s és hazai jogi szabályozása és szereplői. A vasúti járművek homologizácójának rendszere és folyamatai. A bejelentett-, kijelölt- és biztonságértékelő szervezetek tevékenysége. Vasúti járművek típusvizsgálatai: forgóváz és járműszekrény szilárdság, fék- és futástechnikai vizsgálatok. A vontatási telepek, műszaki kocsiszolgálati bázisok kialakítása és gépészeti berendezései. A karbantartásért felelős szervezetek szerepe. A járművek üzemével kapcsolatos üzemi és teljesítmény-mutatók. Jármű-megbízhatóság. Készletezési modellek alkalmazása a vasúti járművek üzemében. A mozdony- és személyzeti fordulók felépítése. A vonat-összeállításra és vonattovábbításra előírt gyakorlati szabályok, vasúti utasítások. A pálya-jármű rendszer diagnosztikája. Vasúti járművek rezgésdiagnosztikája, lengéskomfort kiértékelése.</t>
  </si>
  <si>
    <t>The development of rail transportation and of its subsystems. Structure of the railway track, system of markings and signals. Markings of railway vehicles. Dangers and working conditions on the railway; special labour safety rules, fire and environmental protection in the railway operation. Accident prevention, technical rescue. EU and domestic legislation and actors of the rail transport system. System and processes of homologation of railway vehicles. Activities of Notified, Designated and Safety Assessment Bodies. Type tests of railway vehicles: bogie and vehicle body strength, brake and running dynamics tests. Establishment and mechanical equipment of depos for railway vehicle service. The role of the entities in charge of maintenance. Operational and performance indicators related to the operation of vehicles. Vehicle reliability. Application of inventory models in the operation of railway vehicles. Structure of locomotive and crew turns. Practical rules and railway instructions for train composition and train transportation. Diagnostics of the track-vehicle system. Vibration diagnostics of railway vehicles, evaluation of vibration comfort.</t>
  </si>
  <si>
    <t>A gyakorlatok során a hallgatók számítási feladatokat oldanak meg a vontatási telepi folyamatok területén. Kerékterhelés kiegyenlítéshez szükséges alátétezés számítása. Készletezési feladat megoldása. Megbízhatósági számítások. Mozdony- és személyzetforduló számítás. Teljesítménysűrűség spektrum és komfort minősítő szám meghatározása.</t>
  </si>
  <si>
    <t>During the internships, students solve computational tasks in the field of traction plant processes. Calculation of the underlay required for wheel load compensation. Solve a stockpiling job. Reliability calculations. Locomotive and crew turn calculation. Determination of the power spectral density function and comfort rating number.</t>
  </si>
  <si>
    <t>Előadás diasorok.
Kisteleki Mihály, Csiba József, Sábitz László, Szigeti Dániel: Vasúti hárművek üzeme és diagnosztikája.
Benedek T.: Vasúti járművek üzeme és diagnosztikája. Tanszéki segédlet, 2019.
Zobory I.: Megbízhatóság-elmélet. Tanszéki segédlet, 1994.</t>
  </si>
  <si>
    <t>1. zárthelyi dolgozat
2. vasúti jármű jelölés rendszer feladat
3. kerékterhelés feladat
4. készletezési feladat
5. megbízhatósági feladat
6. diagnosztikai feladat</t>
  </si>
  <si>
    <t>1. Midterm test
2. Railway vehicle marking system assignment
3. Wheel load assignment
4. Inventory assignment
5. Reliability assignment
6. Diagnostics assignment</t>
  </si>
  <si>
    <t>1. ZH
2. F1
3. F2
4. F3
5. F4
6. F5</t>
  </si>
  <si>
    <t>1. 50%
2. 10%
3. 10%
4. 10%
5. 10%
6. 10%</t>
  </si>
  <si>
    <t>1. t1-t3,t7,k1,k2,o1,o2
2. t4,a1,a2,o1
3. t5,a1,a2,o2
4. t6,k3,a1,a2,o2
5. t7,k5,a1,a2,o2
6. t8,k6,a1,a2,o2</t>
  </si>
  <si>
    <t>Jeles 88-100%
Jó 75-87%
Közepes 62-74%
Elégséges 50-61%
Elégtelen 0-49%</t>
  </si>
  <si>
    <t>Excellent 88-100%
Good 75-87%
Satisfactory 62-74%
Pass 50-61%
Fail 0-49%</t>
  </si>
  <si>
    <t>A zárthelyi külön pótolható, ezen kívül ismételt pótlás keretében az egyik félévközi követelmény pótolható.</t>
  </si>
  <si>
    <t>The midterm test can be replaced separately, and in addition, one of the mid-term requirements can be made up in the framework of repeated replacement.</t>
  </si>
  <si>
    <t>A zárthelyi dolgozat sikeres (min. 50%) teljesítése és a feladatok gyakorlati foglalkozáson való beadása.</t>
  </si>
  <si>
    <t>Successful completion of the midterm test (min. 50%) and submission of the assignments on the lessons.</t>
  </si>
  <si>
    <t>Railway vehicle mechatronics</t>
  </si>
  <si>
    <t>Kemény Zsolt</t>
  </si>
  <si>
    <t>kemeny.zsolt@kjk.bme.hu</t>
  </si>
  <si>
    <t>A leendő vasúti szakemberek felkészítése létező járműmechatronikai megoldások értelmezésére és helyes kezelésére, valamint új járműmechatronikai feladatok szakszerű, időszerű eszközöket is felhasználni képes megoldására</t>
  </si>
  <si>
    <t>To prepare future railway engineers for correct interpretation and handling of legacy vehicle mechatronics solutions, as well as for technically correct solution of new mechatronics problems with a skill- and toolset that includes modern solution approaches</t>
  </si>
  <si>
    <t>A mechatronika, mint a járműgépészet, a villamosságtan, az elektronikus számítástechnika és az irányítástechnika integrált alkalmazási területe. Érzékelő- és beavatozószervek. Jelformálás. Adatmegjelenítő rendszerek. Mechanikus, hidraulikus, pneumatikus és villamos rendszerek. Rendszermodellek és átviteli tulajdonságok: mozgásegyenlet, jelfolyamgráf, rendszer idő- és frekvenciatartománybeli viselkedése. Mechanikus rendszerek és villamos hálózatok ekvivalenciái: Hähnle–Firestone-analógia (mozdulékonysági módszer) és Trent-féle analógia (struktúragráf). Elektronikusan vezérelt szekunder rugózási rendszer a futási tulajdonságok javítására. Irányítás elektronikus eszközökkel. Analóg áramkörök: műveleti erősítők alkalmazása. Digitális áramkörök: logikai elemek, programozható logikai eszközök, processzorok. Beágyazott rendszerek, valósidejű rendszerek követelményei. Mikrovezérlők felépítése és programozása.</t>
  </si>
  <si>
    <t>Mechatronics as the integreted application of vehicle engineering, electircity, computer and control engineering. Sensors and actuators. Signal conditioning. Data display systems. Mechanical, hydraulic, pneumatic and electrical systems. System models and transfer properties: equations of motion, signal flow graph, response in time and frequency domains. Equivalence of mechanical systems and electric networks: Hähnle–Firestone analogy (mobility approach), Trent analogy ("through" and "across" quantities). Electronically controlled secondary suspension improving running characteristics. Control with electronics. Analog circuits: application of operational amplifiers. Digital circuits: logic gates, programmable logical devices, processors. Requirements of embedded systems, real-time systems. Structure and programming of microcontrollers.</t>
  </si>
  <si>
    <t>1. Előadás diasorok
2. Elméleti jegyzetek</t>
  </si>
  <si>
    <t>1. Lecture presentations
2. Lecture notes (theoretical)</t>
  </si>
  <si>
    <t>1. A zárthelyit megelőző előadás keretében
2. Az oktatóval egyeztetett egyéb időpontban és formában</t>
  </si>
  <si>
    <t>1. During the lecture preceding each midterm test
2. At a time and in a form agreed upon with the lecturer</t>
  </si>
  <si>
    <t>1. Zárthelyi dolgozat (1.)
2. Zárthelyi dolgozat (2.)</t>
  </si>
  <si>
    <t>1. Midterm test (1st)
2. Midterm test (2nd)</t>
  </si>
  <si>
    <t>1. ZH-1
2. ZH-2</t>
  </si>
  <si>
    <t>Mindkét zárthelyi dolgozat sikeres (min. 50%) teljesítése</t>
  </si>
  <si>
    <t>Successful (min. 50%) completion of both midterm tests</t>
  </si>
  <si>
    <t>Mindkét zárthelyi egyszer pótolható. Ismételt pótlás keretében csak az egyik félévközi követelmény pótolható.</t>
  </si>
  <si>
    <t>Both midterm tests can be retaken once. Second retake is only for one midterm requirement.</t>
  </si>
  <si>
    <t>Demonstration and practice of the methods presented in the lectures through practical examples.</t>
  </si>
  <si>
    <t>Az előadáson ismertetett módszerek gyakorlati példákon keresztül történő bemutatása és begyakorlása.</t>
  </si>
  <si>
    <t>1. Átfogóan ismeri a műszaki szakterület tárgykörének alapvető tényeit, irányait, határait és a jelen alfejezetben ismertetett elvárt szakmai kimeneti törzskompetenciákat, amelyek a tudást, a képességet, az attitűdöt, valamint az autonómiát és a felelősséget foglalják magukba és írják le.</t>
  </si>
  <si>
    <t>1. A vasúti járművek mechatronika területére és annak vezérelveire vonatkozó ismereteket sajátít el és alkalmaz, például az okokra és hatásokra vonatkozó észszerű előrejelzések, ezen előrejelzések tesztelésének kidolgozása, valamint megfelelő mértékegységek, eszközök és berendezések felhasználásával végzett mérések révén. 
2. Képes a választott vasúti szakterület ismeretrendszerét alkotó diszciplínák alapfokú analízisére, az összefüggések szintetikus megfogalmazására és adekvát értékelő tevékenységre.
3. Képes a vasúti járművek mechatronika területén rutin szakmai problémák azonosítására, azok megoldásához szükséges elvi és gyakorlati háttér feltárására, megfogalmazására és (standard műveletek gyakorlati alkalmazásával) megoldására.
4. Képes vasúti jármű mechatronikai rendszerek és folyamatok modellezésére.
5. Adatfeldolgozási módszereket alkalmaz.
6. Vezérlőrendszereket dolgoz ki. //digitális kompetencia (K42)</t>
  </si>
  <si>
    <t>1. Független és kritikai gondolkodást sajátít el.
2. Többféle lehetőség közül választ.
3. Törekszik a célkitűzések elérése minimális idő, erőfeszítés vagy költség felhasználásával.
4. Pozitív hozzáállást tanúsít az új és kihívásokkal teli igényekkel szemben, amelyeket csak az egész életen át tartó tanulás révén lehet kielégíteni.
5. Nyitott a járművek és mobil gépek szakterületén zajló szakmai, technológiai fejlesztés és innováció megismerésére és elfogadására, hiteles közvetítésére.</t>
  </si>
  <si>
    <t>1. Kritikus szemmel értékeli az információk hitelességét és megbízhatóságát, mielőtt azokat felhasználná, vagy másoknak továbbítaná.
2. Feltárja az alkalmazott technológiák hiányosságait, a folyamatok kockázatait és kezdeményezi az ezeket csökkentő intézkedések megtételét.</t>
  </si>
  <si>
    <t>1. Has comprehensive knowledge of basic facts, trends, limitations of the technical field of study and the expected core professional competencies, which include and describe knowledge, ability, attitude, as well as autonomy and responsibility.</t>
  </si>
  <si>
    <t>1. Acquires and applies knowledge of the railway vehicle mechatronics and its principles, e.g., by making reasonable predictions regarding causes and effects, elaborating tests of the predictions, and making measurements relying on appropriate measurement units, tools, and equipment. 
2. Capability of basic analysis of the chosen railway disciplines that make up the knowledge system of the field, of synthetic expression of its relationships and of adequate evaluation activities.
3. Ability of identifying routine problems, exploring the theoretical and practical backgrounds necessary for their solution, and elaborating solutions through the practical application of standard approaches in the field of railway vehicle mechatronics.
4. Ability of modeling railway vehicle mechatronics systems and processes. 
5. Applies data processing methods (digital competency). 
6. Elaborates control systems.</t>
  </si>
  <si>
    <t>1. Acquires ability of independent critical thinking.
2. Considers multiple options.
3. Strives to achieve objectives with minimal time, effort, or cost. 
4. Demonstrates a positive attitude towards new, challenging needs that can only be met through life-long learning.
5. Open to learning, internalizing, and authentically sharing professional, technological development and innovation in the field of vehicles and mobile machinery.</t>
  </si>
  <si>
    <t>1. Critically evaluates authenticity and trustworthiness of information before using it or sharing it with others.
2. Uncovers the shortcomings of technologies used, the risks of related processes, and takes actions to reduce or mitigate them.</t>
  </si>
  <si>
    <t>1. t1,k1-k6,a1-a5,o1,o2
1. t1,k1-k6,a1-a5,o1,o2</t>
  </si>
  <si>
    <t>Ferencz Péter</t>
  </si>
  <si>
    <t>Megismertetni a leendő vasúti járműmérnököket a vasúti járművek fenntartásának stratégiaáival, karbantartási rendszerekkel, karbantartáshoz, javításhoz és gyártáshoz kapcsolódó folyamatokkal és tevékenységekkel.</t>
  </si>
  <si>
    <t>To introduce future railway vehicle engineers to railway vehicle maintenance strategies, maintenance systems, processes and activities related to maintenance, repair and production.</t>
  </si>
  <si>
    <t>Laboratóriumi méréseket ipari partnerek műhelyeiben végzünk. Ezek forgóváz terhelés vizsgálat, kerékátmérő, kerékprofil, tengely csap átmérő, belvilági méret mérések. Hordrugó karakterisztika felvétel. Mikroszkópos vizsgálati gyakorlat.</t>
  </si>
  <si>
    <t>We perform laboratory measurements in the workshops of industrial partners. These include bogie load testing, wheel diameter, wheel profile, axle pin diameter, and inner dimension measurements. Carrying spring characteristics recording. Microscopic examination practice.</t>
  </si>
  <si>
    <t>A vasúti járművek életciklusa, annak jellegzetes mérföldkövei az üzemeltetői tendereztetéstől a selejtezésig és újrahasznosításig. A vasúti járművek üzemi és karbantartási rendszerei: filozófia, stratégia, operatív folyamatok, karbantartási rend kialakításának elvi alapjai. A járművek üzemének kiszolgáló folyamatai, helyszínei, helyiségei, támogató és kiszolgáló folyamatai, diagnosztikai állomások, karbantartás, javítás és felújítás. Vasúti járművek javításának általános technológiai folyamatai. Fődarabok, alkatrészek javítási technológiai jellegzetességei: a vázszerkezet, a hordmű és a gépezeti berendezések (hajtás- és fékrendszer) elemeinek technológiája. Vontató-, vontatott-, motoros- és villamos járművek üzemi hibamegállapítási eszközei. Javítási folyamatok tervezése, a vasútijármű karbantartás és javítás piaci környezete, lehetséges stratégiájának befolyásoló paraméterei, múltja, jelene és jövője.</t>
  </si>
  <si>
    <t>The life cycle of railway vehicles, its characteristic milestones from operator tendering to scrapping and recycling. Railway vehicle operation and maintenance systems: philosophy, strategy, operational processes, theoretical foundations for the development of maintenance schedules. Service processes, locations, premises, support and service processes of vehicle operation, diagnostic stations, maintenance, repair and refurbishment. General technological processes of railway vehicle repair. Repair technological characteristics of main parts, components: technology of the frame structure, chassis and mechanical equipment (drive and brake system) elements. Operational fault detection tools for traction, towed, motorised and electric vehicles. Design of repair processes, the market environment of railway vehicle maintenance and repair, parameters influencing its possible strategy, past, present and future.</t>
  </si>
  <si>
    <t xml:space="preserve">Előadás diasorok. Tanszéki segédletek, előadásvázlatok. 
Konferencia előadások anyagai. 
Nemzetközi szakkiállítások dokumentumai. </t>
  </si>
  <si>
    <t>Presentation slides. Lecture slides. Departmental aids, lecture outlines.
Conference presentation materials.
International trade fair documents.</t>
  </si>
  <si>
    <t>1. ismeri a vasúti jármű életciklusának a karbantartás és javítás szempontjából fő állomásait.
2. ismeri a vasúti járművek üzemeltetésének és karbantartásának rendszereit, azok filozófiáit és alapvető jellemzőit.
3. ismeri a vasúti járművek karbatartása és javítása során alkalmazható technológiákat.
4. ismeri az alkalmazható technológiákat mind a vasúti jármű fődarabok, mind az alkatrészek vonatkozásában.
5. ismeri a vasúti járművek karbantartása és javítása során alkalmazott hibamegállapítási módszereket, eljárásokat.</t>
  </si>
  <si>
    <t>1. képes vasúti járművek karbantarási és javítási szükségleteinek felismerésére.
2. képes az egyesz vasúti jármű egységekhez megfelelő karbantartási vagy javítási technológia kiválasztására. 
3. képes vasúti járművek esetében hibamegállaítási módszer kiválasztására és alkalmazására.</t>
  </si>
  <si>
    <t>1. érdekli a vasúti járművek javításával és karbatartásával kapcsolatos műszaki kérdések széleskürű megismerése.
2. önállóan is érdeklődik a témakörben az új műszaki megoldások iránt.</t>
  </si>
  <si>
    <t>1. önállóan véleményt nyilvánít a vasúti járművek karbantartásával és javításával kapcsolatos kérdésekben.
2. felelősséget vállal az általa alkalmazott eljárások megfelelősségéért.</t>
  </si>
  <si>
    <t>1. knows the main stages of the life cycle of a railway vehicle in terms of maintenance and repair. 
2. knows the systems of operation and maintenance of railway vehicles, their philosophies and basic characteristics.
3. knows the technologies applicable during the maintenance and repair of railway vehicles.
4. knows the technologies applicable both in terms of main parts of railway vehicles and components.
5. knows the fault finding methods and procedures applied during the maintenance and repair of railway vehicles.</t>
  </si>
  <si>
    <t>1. is able to recognize the maintenance and repair needs of railway vehicles.
2. is able to select the appropriate maintenance or repair technology for individual railway vehicle units. 
3. is able to select and apply a fault finding method for railway vehicles.</t>
  </si>
  <si>
    <t>1. is interested in learning more about technical issues related to the repair and maintenance of railway vehicles.
2. is independently interested in new technical solutions in the field.</t>
  </si>
  <si>
    <t>1. expresses an independent opinion on issues related to the maintenance and repair of railway vehicles
2. takes responsibility for the adequacy of the procedures he applies.</t>
  </si>
  <si>
    <t>1. házi feladat - választott téma esszé jellegű kidolgozása
2. választott téma 10 perces előadása és ehhez prezentációs diasor készítése
3. labor mérési jegyzőkönyvek (3 db)</t>
  </si>
  <si>
    <t>1. homework - essay-style compilation of a chosen topic
2. 10-minute presentation of a chosen topic and preparation of a presentation slide set
3. lab measurement reports (3 pcs)</t>
  </si>
  <si>
    <t>1. F1
2. F2
3. F3</t>
  </si>
  <si>
    <t>1. 20%
2. 20%
3. 10%</t>
  </si>
  <si>
    <t xml:space="preserve">1. t4,a1,a2,o1
2. t5,a1,a2,o2
3. t6,k3,a1,a2,o2
</t>
  </si>
  <si>
    <t>1. t1-t3,t7,k1,k2,o1,o2</t>
  </si>
  <si>
    <t>A feladatok határidőre történő ill. gyakorlati foglalkozáson való beadása.</t>
  </si>
  <si>
    <t>Submission of the assignments by the deadline or on the lessons.</t>
  </si>
  <si>
    <t>Ismételt pótlás keretében az egyik félévközi követelmény pótolható.</t>
  </si>
  <si>
    <t>One of the mid-term requirements can be made up in the framework of repeated replacement.</t>
  </si>
  <si>
    <t>Electric motive trains</t>
  </si>
  <si>
    <t>Dr. Zábori Zoltán</t>
  </si>
  <si>
    <t>zabori.zoltan@kjk.bme.hu</t>
  </si>
  <si>
    <t>Dr. Zábori Zoltán, Hillier István, Dr. Tulipánt Gergely</t>
  </si>
  <si>
    <t>Megismertetni a leendő vasúti járműmérnököket a villamos vontatás járműoldali és pályaoldali sajátosságaival. Bemutatja az egyenáramú és váltóáramú mozdonyok sajátosságai, illetve a vontatójárműveken megtalálható áramátalakítók jellemzőit.</t>
  </si>
  <si>
    <t>To introduce future railway vehicle engineers to the vehicle-side and track-side characteristics of electric traction. It presents the characteristics of direct current and alternating current locomotives, as well as the characteristics of current converters found on traction vehicles.</t>
  </si>
  <si>
    <t>Egyenáramú járművek: hagyományos, és a legkorszerűbb egyenáramú szaggatós járművek működésmódja, jelleggörbéi és gépészeti berendezéseinek kialakítása. A szaggatós járművek vezérlése. Az ipari frekvenciájú váltakozó árammal táplált járművek: diódás és vezérelt egyenirányítós, valamint a háromfázisú aszinkron motoros járművek működésmódja, jelleggörbéi, gépészeti berendezései. Vezérlési és szabályozási rendszerek. A villamos vontatás kapcsolata az országos energiahálózattal, alállomások. A felsővezeték és a harmadik sín. A villamos felsővezetékek szerkezeti kialakítása. A felsővezetékek. Vontatójárművek villamos vezérlő rendszerei. A korszerű járművek vezetőállásainak kialakítása. Relés és elektronikus vezérlések felépítése, működésmódja. Villamos járművek vezérlő, szabályozó és védelmi rendszerei. Az áramszedő szerkezetek. Kapcsolókészülékek. Járműtranszformátorok és kiegészítő berendezései. Egyenirányító berendezések, inverterek, kontaktorok. Segédüzemek, fűtési- és világítási rendszerek, akkumulátorok, töltőberendezések.</t>
  </si>
  <si>
    <t>Drive systems of electric traction units (traditional or DC chopper system), layout, principle of operation. Main circuit of vehicles equipped with DC chopper. Control of the vehicles used chopper systems. Main circuit of vehicles having semi- or totally controlled rectifier bridges. Vehicles with asynchronous motors, methods of controlling of the tractive/breaking effort. Basic circuit of electric traction energy supply systems. Catenary system and third rail. Layout of the catenary system. Electric control systems of the electric traction units. Leaderships of the modern units. Operation method of the relay based control systems. Pantograph systems and switches. Tranformers and additional equipments of electric units. Rectifiers, inverters and contactors. Auxiliary devices, lighting-, heating and battery charger systems.</t>
  </si>
  <si>
    <t>A gyakorlatok tematikája a félév során házi feladatként kiadott számítási feladatokhoz kapcsolódik, amelynek során a hallgatók adott vontatási feladatok ellátására alkalmas vontatómotor kiválasztását, a vontatójárművek vonóerő és teljesítményszükségletének meghatározását, illetve megadott menetábra alapján közlekedő jármű villamos vontatómotorjának melegedés számítását végzik el.</t>
  </si>
  <si>
    <t>The topics of the exercises are related to the calculation assignments issued as homework during the semester, during which the students select a traction motor suitable for certain traction tasks, determine the traction and power requirements of traction vehicles and calculate the electric traction motor heating.</t>
  </si>
  <si>
    <t>Egyenáramú villamos gépcsoport együttműködésének próbapadi vizsgálata; Egyenáramú gépcsoport tranziens állapotainak mérése; Trakciós villamos gép felmelegedésének szimulációs vizsgálata; Villamos vontatójármű hajtásrendszere elektro-mechanikai folyamatainak szimulációs vizsgálata</t>
  </si>
  <si>
    <t>Test bench study of DC electric machine group cooperation; Measuring the transient states of a DC machine group; Simulation study of heating of a traction electric machine; Simulation study of the electromechanical processes of the propulsion system of an electric traction vehicle</t>
  </si>
  <si>
    <t>A zárthelyi dolgozat sikeres (min. 50%) teljesítése és a feladatok határidőre történő ill. gyakorlati foglalkozáson való beadása.</t>
  </si>
  <si>
    <t>Successful completion of the midterm test (min. 50%) and submission of the assignments by the deadline or on the lessons.</t>
  </si>
  <si>
    <t>A pótlási héten írt pótzárthelyivel a zhk pótolhatók</t>
  </si>
  <si>
    <t>The midterm tests can be replaced with the replacement test written in the delayed completion week</t>
  </si>
  <si>
    <t xml:space="preserve">1. 	Ismeri a vasúti rendszer felépítését, szereplőit, a járművek engedélyezésére és üzemeltetésére vonatkozó előírásokat és folyamatokat.
2. 	Ismeri a vasúti járművek típusvizsgálati méréseit.
3. 	Ismeri a vasútüzem biztonsági és munkavédelmi szabályait, a műszaki mentés módszereit. 
4. 	Felismeri a vasútüzemben alkalmazott jelöléseket. 
5. 	Ismeri a vasúti jármű telepek gépészeti berendezéseit. 
6. 	Ismeri a vasúti járművek üzemeltetéséhez kapcsolódó teljesítmény-, megbízhatósági jellemzőket. 
7. 	Ismeri a vasúti járművek üzemeltetéséhez kapcsolódó készletezési feladatot. 
8. 	Ismeri a pálya-jármű rendszerdiagnosztika alapelvét. </t>
  </si>
  <si>
    <t>1. 	Képes összeállítani és rendszerezni egy adott vasúti jármű homologizációja szempntjából releváns előírásokat és szükséges típusvizsgálati méréseket.
2. 	Képes elmagyarázni a különböző vasúti megfelelőségértékelő szervezetek feladatait és kapcsolódásaikat. 
3. 	Képes meghatározni és elemezni a vasúti járművek megbízhatósági jellemzőit.
4. 	Képes használni az egyszerű készletezési eljárásokat.
5. 	Képes járműdiagnosztikai jelek egyszerű algoritmusok szerinti kiértékelésének számítógépi implementációjára.</t>
  </si>
  <si>
    <t>1. 	Magától is érdeklődik és nyitott a témakörben az új műszaki megoldások és eljárások iránt. 
2. 	Törekszik a minőség és megbízhatóság növelésére a vasúti járművek üzeme terén.</t>
  </si>
  <si>
    <t>1. 	Betartja és másokkal is betartatja a munkavédelmi és vasútbiztonsági előírásokat.
2. 	Felelősséget vállal az általa alkalmazott eljárások megfelelősségéért.</t>
  </si>
  <si>
    <t>1. 	Knows the structure of the railway system, its actors, the regulations and processes related to the licensing and operation of vehicles
2. 	Knows the type test of railway vehicles
3. 	Knows the safety and occupational safety rules of railway operation, the methods of technical rescue
4. 	Recognizes markings used in railway operation
5. 	Knows the technical equipment of railway vehicle depots.
6. 	Knows the performance and reliability characteristics related to the operation of railway vehicles
7. 	Knows inventory task related to the operation of railway vehicles
8. 	Knows the basic principle of track-vehicle system diagnostics</t>
  </si>
  <si>
    <t>1. Is able to compile and systematize relevant specifications and necessary type test measurements from the point of view of the homologation of a given railway vehicle.
2. Is abble to explain the tasks of the different railway conformity assessment bodies and their interconnections.
3. Is able to determine and analyse the reliability characteristics of railway vehicles. 
4. Is able to use simple inventory procedures. 
5. Is able to create computer implementations for the evaluation of vehicle diagnostic signals based on simple algorithms.</t>
  </si>
  <si>
    <t>1. Is independently interested and open to new technical solutions and procedures in the field.
2. 	Strives to increase the quality and reliability of railway rolling stock operation</t>
  </si>
  <si>
    <t>1. 	Keeps and makes others comply with work protection and railway safety regulation)
2. 	Takes on responsibility for compliance of the procedures applie</t>
  </si>
  <si>
    <t>1. 25%
2. 5%
3. 5%
4. 5%
5. 5%
6. 5%</t>
  </si>
  <si>
    <t>1. 15%</t>
  </si>
  <si>
    <t>A zárthelyi akkor felel meg a követelményeknek, ha a rá adható pontszám az elérhető összes pontszám legalább 50%-át eléri (megfelelt). Az aláírás megszerzésének, ill. a vizsgára bocsátás feltétele a „megfelelt” minősítésű zárthelyi dolgozat és valamennyi gyakorlat, ill. labor elvégzése.</t>
  </si>
  <si>
    <t>1. mindterm exam 
2. homework 1
3. homework 2</t>
  </si>
  <si>
    <t>1. zárthelyi dolgozat
2. házi feladat 1
3. házi feladat 1</t>
  </si>
  <si>
    <t>1. ZH
2. HF1
3. HF2</t>
  </si>
  <si>
    <t>1. 25%
2. 12,5%
3. 12,5%</t>
  </si>
  <si>
    <t>1. t1,k1,k2,a1,o1,o2
2. t1,k1,k2,a2,a3,o1,o2
3. t1,k1,k2,a2,a3,o1,o2</t>
  </si>
  <si>
    <t>1. 20%
2. 15%
3. 15%</t>
  </si>
  <si>
    <t>1. t1-t3,k1,a1-a3,o1,o2
2. t1-t3,k1,a1-a3,o1,o2
3. t1-t3,k1,a1-a3,o1,o2</t>
  </si>
  <si>
    <t>1. t1-t3,k1,a1-a3,o1,o2</t>
  </si>
  <si>
    <t xml:space="preserve">A félév során 1 zárthelyi dolgozatot iratunk. A zárthelyi eredménye megfelelt, ha a maximális pontszámnak több mint 50%-át sikerül elérni. A félév során a laborokon való részvétel kötelező és a féléves feladat elfogadható szintű leadása szükséges. Az aláírás megszerzésének feltétele a "megfelelt" minősítésű zárthelyi dolgozat, valamennyi labor elvégzése és a féléves feladatok elfogadott minősítésű leadása. </t>
  </si>
  <si>
    <t xml:space="preserve">During the semester 1 midterm test has to be completed with more the 50 % of the maximal points. In the semester participation in labs is mandatory and the planning task is required to be delivered to an acceptable level. The condition of the signature is the correspondingly qualified midterm exam, fulfilment of all lab activities and homeworks' submission. </t>
  </si>
  <si>
    <t>The midterm test can be retaken twice, homeworks can be supplemented during the delayed completion week.</t>
  </si>
  <si>
    <t>1. t1-t3,k1,a1,o1</t>
  </si>
  <si>
    <t xml:space="preserve">During the semester 1 midterm test has to be completed with more the 50 % of the maximal points. In the semester participation in labs is mandatory. The condition of the signature is the correspondingly qualified midterm exam, fulfilment of all lab activities. </t>
  </si>
  <si>
    <t>A félév során 1 zárthelyi dolgozatot iratunk. A zárthelyi eredménye megfelelt, ha a maximális pontszámnak több mint 50%-át sikerül elérni. A félév során a gyakorlatokon való részvétel kötelező. Az aláírás megszerzésének feltétele a "megfelelt" minősítésű zárthelyi dolgozat, valamennyi gyakorlat elvégzése.</t>
  </si>
  <si>
    <t>The midterm test can be retaken twice.</t>
  </si>
  <si>
    <t>1. zárthelyi dolgozat
2. házi feladat 1
3. házi feladat 2</t>
  </si>
  <si>
    <t>1. t1-t3,k1,a1,o1
2. t1-t3,k1,a1,o1
3. t1-t3,k1,a1,o1</t>
  </si>
  <si>
    <t>1. t1-t4,k1,a1,o1
2. t1-t4,k1,a1,o1
3. t1-t4,k1,a1,o1</t>
  </si>
  <si>
    <t>1. t1-t4,k1,a1,o1</t>
  </si>
  <si>
    <t>1. Menetrendtervezés házi feladat
2. Üzemi terv házi feladat
3. Fordatervezés órán kidolgozandó feladat
4. Üreskocsimozgás órán kidolgozandó feladat
5. Rendezőpályaudvar órán kidolgozandó feladat</t>
  </si>
  <si>
    <t xml:space="preserve">1. Timetable planning individual homework
2. Operational plan individual homework
3. Turn design in-class exercise
4. Empty car movement in-class exercise
5. Directing station in-class exercise </t>
  </si>
  <si>
    <t>1. MTHF
2. ÜTHF
3. FTÓF
4. ÜEÓF
5. RPÓF</t>
  </si>
  <si>
    <t>1. 25%
2. 25%
3. 7,5%
4. 7,5%
5. 10%</t>
  </si>
  <si>
    <t>Valamennyi félévközi ellenőrzés minimum-követelményének teljesítése (azaz a házi feladatok és az órai feladatok pontjainak, egyenként, legalább 50%-ban történő megszerzése).</t>
  </si>
  <si>
    <t xml:space="preserve">Az előadásokon, gyakorlatokon, laborokon való részvétel tekintetében a BME Tanulmányi és Vizsgaszabályzata az irányadó. Az üzemlátogatáson a részvétel kötelező. </t>
  </si>
  <si>
    <t>Participation in lectures, courses and labors - as detailed in the BME Code of Studies -, as well as taking part in the plant visit.</t>
  </si>
  <si>
    <t>Taking the minimum requirements of all mid-semester inspections (i.e. reaching at least 50% of the points for the homeworks and in-class exercises).</t>
  </si>
  <si>
    <t>1. Zárthelyi dolgozat
2. Házi feladat 1
3. Házi feladat 2</t>
  </si>
  <si>
    <t>1. midterm test
2. homework 1
3. homework 2</t>
  </si>
  <si>
    <t xml:space="preserve">A tárgy feladata áttekinteni a járműves területen alkalmazott kommunikációs technikákat. </t>
  </si>
  <si>
    <t>It gives an overview about the communication techniques used in vehicles.</t>
  </si>
  <si>
    <t>A tantárgy megismerteti a résztvevőket a telekommunikáció alapjaival, alaptechnikáival, majd erre építve már a korszerű átviteli módszerekkel, azok jellemzőivel, előnyeivel és alkalmazási korlátaival. Komplex esettanulmányokon keresztül bemutatja a rendszerbe integrálás lehetőségeit. A tárgy alkalmazói szintű ismereteket ad a kommunikációs technikákról.</t>
  </si>
  <si>
    <t xml:space="preserve">The subject introduces the basic principles and basic technics of communication; and based on it, as a second step, it introduces state of the art communication systems, their features, advantages and application limits. Through complex examples it shows the system integration as well. It provides application knowledge about communication. </t>
  </si>
  <si>
    <t>Az előadásokon megismertek eszközökön való alkalmazása.</t>
  </si>
  <si>
    <t xml:space="preserve">Application of the principles on devices presented on lectures. </t>
  </si>
  <si>
    <t>1. ismeri az alapvető telekommuniációval kapcsolatos alapfogalmakat, a kommunikációhoz köthető jelfeldolgozási módszereket, a számítógépes hálózatok felépítését, az OSI modellt, a járműiparban leggyakrabban használt fedélzeti kommunikációs technológiákat.</t>
  </si>
  <si>
    <t>1. tudja értelmezni a témához tartozó specifikációkat, leírásokat, képes azonosítani alapvető kommunikációs problémákat és ismeri azok megoldásának lehetséges módját.</t>
  </si>
  <si>
    <t>1. törekszik arra, hogy a járműfedélzeti kommunikációs terület új eredményeit megismerje, ezzel gyarapítva tudását.</t>
  </si>
  <si>
    <t>1. önállóan képes adott feladathoz megfelelő kommunikációs, megoldást választani, elvárásait specifikálni.</t>
  </si>
  <si>
    <t>1. knows the basics of the communication, the signal processing basics, the communication networks, the OSI model, the widely used vehicle communication technologies.</t>
  </si>
  <si>
    <t>1. is able to understand the communication specifications, to identify basic communication problems and tasks and knows the basic solutions.</t>
  </si>
  <si>
    <t>1. participates in solving basic communication problems in vehicles.</t>
  </si>
  <si>
    <t>1. is aware of and treats the responsibility associated with the task solution during communication system problem solving.</t>
  </si>
  <si>
    <t>1. Géher K (szerk.): Híradástechnika.; 2. Tanszéki segédletek</t>
  </si>
  <si>
    <t>1. Géher K (szerk.): Telecommunication engineering (in Hungarian).; 2. Lecture notes</t>
  </si>
  <si>
    <t>1. zárthelyi dolgozat
2. házi feladat
3. két labormérés és jegyzőkönyvei</t>
  </si>
  <si>
    <t>1. midterm test 
2. homework
3. two laboratory measurements and reports</t>
  </si>
  <si>
    <t>1. ZH
2. HF
3. JK</t>
  </si>
  <si>
    <t>1. 85%
2. 15%
3. 0%</t>
  </si>
  <si>
    <t>Sikeres zárthelyi dolgozat, elfogadott házi feladat és labor jegyzőkönyvek.</t>
  </si>
  <si>
    <t>Successful midterm test, accepted homework and laboratory reports.</t>
  </si>
  <si>
    <t>ZH pótlása a pótZH-n, vagy a pótlási héten díjfizetős második pótláson. HF a pótlási héten díjfizetés ellenében javítható vagy pótolható. Laborok pótlására a pótlási héten van lehetőség, a pótlási héten díjfizetés ellenében a laborjegyzőkönyvek javíthatóak vagy pótolhatóak.</t>
  </si>
  <si>
    <t>The test has individual re-test and a second (paid) re-tests (in the delayed completion week). Homework can be corrected or submitted during the delayed completion week (paid). The laboratory practices can be re-taken during the delayed completion week; reports about labs can be submitted or corrected during this period (paid).</t>
  </si>
  <si>
    <t>0%-49%: elégtelen; 50%-60%: elégséges; 61%-70%: közepes; 71-80%: jó; 81%-100%: jeles</t>
  </si>
  <si>
    <t>0%-49%: fail; 50%-60%: pass; 61%-70%: satisfactory; 71-80%: good; 81%-100%: excellent</t>
  </si>
  <si>
    <t>Az előadások keretében a hallgatók közvetlenül megismerkednek a járműmérnöki szakterülettel ipari partnerektől érkező vendégelőadók bevonásával, akik beszámolnak a munkaköreikről, továbbá bemutatják, hogy egy ipari partner milyen elvárásokat támaszt a mérnökhallgatókkal ill. a végzett mérnökökkel szemben, valamint milyen karrierlehetőségeket tudnak biztosítani számukra.</t>
  </si>
  <si>
    <t>The lectures will provide students with direct exposure to the field of vehicle engineering through guest speakers from industry partners, who will describe their jobs, what an industry partner expects from engineering students and graduates, and what career opportunities they can offer.</t>
  </si>
  <si>
    <t>A laborfoglalkozások során tanköri foglalkozás keretében a hallgatók megismerkednek a hallgatói ill. egyetem-polgári élet kereteivel.</t>
  </si>
  <si>
    <t>During the laboratory sessions, students will be introduced to the framework of student and university-civic life in the context of a tutorial.</t>
  </si>
  <si>
    <t>Aerodinamics</t>
  </si>
  <si>
    <t>Légiközlekedési ökoszisztéma</t>
  </si>
  <si>
    <t>Aviation ecosystem</t>
  </si>
  <si>
    <t>Ship electronics systems</t>
  </si>
  <si>
    <t>Ship construction</t>
  </si>
  <si>
    <t>Ship machinery</t>
  </si>
  <si>
    <t>Resistance of ships</t>
  </si>
  <si>
    <t>Basic ship theory</t>
  </si>
  <si>
    <t>Propulsion of ships</t>
  </si>
  <si>
    <t>Ship structures</t>
  </si>
  <si>
    <t>Operation of ships</t>
  </si>
  <si>
    <t>Ship informatics</t>
  </si>
  <si>
    <t>Shipping operation</t>
  </si>
  <si>
    <t>Fluid dynamics, thermodynamics and heat transfer 1.</t>
  </si>
  <si>
    <t>Fluid dynamics, thermodynamics and heat transfer 2.</t>
  </si>
  <si>
    <t>Heat engines and fluid machines 1.</t>
  </si>
  <si>
    <t>Heat engines and fluid machines 2.</t>
  </si>
  <si>
    <t>Karbantartás, javítás és modernizáció</t>
  </si>
  <si>
    <t>Maintenance, repair and modernisation</t>
  </si>
  <si>
    <t>Pleasure craft</t>
  </si>
  <si>
    <t>Greening and flight safety</t>
  </si>
  <si>
    <t>Mechanics 2.</t>
  </si>
  <si>
    <t>Propulsion and aircraft engines</t>
  </si>
  <si>
    <t>Repülés üzemeltetés</t>
  </si>
  <si>
    <t>Flight operation</t>
  </si>
  <si>
    <t>Flight mechanics and aero structures</t>
  </si>
  <si>
    <t>Aircraft maintenance and documentation</t>
  </si>
  <si>
    <t>Aircraft systems and avionics</t>
  </si>
  <si>
    <t>Aircraft design and manufacturing</t>
  </si>
  <si>
    <t xml:space="preserve">Basic theories of engineering </t>
  </si>
  <si>
    <t>Fundamentals of mobility</t>
  </si>
  <si>
    <t>Jankovics István</t>
  </si>
  <si>
    <t>jankovics.istvan@kjk.bme.hu</t>
  </si>
  <si>
    <t>Department of Aeronautics and Naval Archtecture</t>
  </si>
  <si>
    <t>Gál István</t>
  </si>
  <si>
    <t>gal.istvan@kjk.bme.hu</t>
  </si>
  <si>
    <t>Dr. Hargitai L. Csaba</t>
  </si>
  <si>
    <t>hargitai.laszlo.csaba@kjk.bme.hu</t>
  </si>
  <si>
    <t>Dr. Simongáti Győző</t>
  </si>
  <si>
    <t>simongati.gyozo@kjk.bme.hu</t>
  </si>
  <si>
    <t>Dr. Hargitai L. Csaba, Dr. Simongáti Győző</t>
  </si>
  <si>
    <t>Dr. Veress Árpád</t>
  </si>
  <si>
    <t>veress.arpad@kjk.bme.hu</t>
  </si>
  <si>
    <t>Dr. Hargitai Csaba, Jankovics István, Dr. Veress Árpád</t>
  </si>
  <si>
    <t>Dr. Hargitai L. Csaba, Dr. Veress Árpád</t>
  </si>
  <si>
    <t>Dr. Bán Krisztián, Faltin Zsolt, Dr. Markovits Tamás, Dr. Veress Árpád</t>
  </si>
  <si>
    <t>Dr. Rohács Dániel</t>
  </si>
  <si>
    <t>Dr. Kale Utku, Dr. Rohács Dániel</t>
  </si>
  <si>
    <t>Faltin Zsolt István</t>
  </si>
  <si>
    <t>rohacs.daniel@kjk.bme.hu</t>
  </si>
  <si>
    <t>Dr. Rohács Dániel, Dr. Veress Árpád</t>
  </si>
  <si>
    <t>Jankovics István, Dr. Rohács József</t>
  </si>
  <si>
    <t>Pásztor Zoltán, Kanti Dominik Máté, Maresch Norbert</t>
  </si>
  <si>
    <t>Repüléstudományi és Hajózási</t>
  </si>
  <si>
    <t>Dr. Rohács József, Dr. Óvári Gyula, Rácz János, Hámori György</t>
  </si>
  <si>
    <t>Dr. Veress Árpád, Dr. Rohács József, Jankovics István</t>
  </si>
  <si>
    <t>A kurzus áttekintő ismeretet kíván nyújtani a hallgatónak a repülőgépek aerodinamikája terén. Megismereteti a hallgatókkal a légerő keletkezését és annak befolyásolási módjait, kis sebességű és szubszonikus, transzonikus és szuperszonikus sebesség tartományokban egyaránt.Feltárja az aerodinamikai tulajdonságok leírásának módszereit és áttekinti a különleges légieszközök speciális aerodinamikai tulajdonságait.</t>
  </si>
  <si>
    <t>The course aims to provide students with a comprehensive overview of aircraft aerodynamics. It introduces the fundamentals of lift generation and the methods of its control across low-speed, subsonic, transonic, and supersonic flight regimes. The course also explores various approaches to describing aerodynamic characteristics and reviews the unique aerodynamic properties of special-purpose aerial vehicles.</t>
  </si>
  <si>
    <t>Az elméleti tananyagrész elsajátításához szükséges számpéldák megoldása és gyakorlása.</t>
  </si>
  <si>
    <t>Solving and practicing numerical examples</t>
  </si>
  <si>
    <t>A gyakorlatban alkalmazható aerodinamikai mérési és számítási módszerek az aerodinamikai erők, nyomatékok mérésére, az áramlások vizualizációja.</t>
  </si>
  <si>
    <t>Demonstrate measuring and calculating aerodynamic forces and moments, flow visualistaion methods.</t>
  </si>
  <si>
    <t>4,8,9,12</t>
  </si>
  <si>
    <t>Előadás diasorok, elektronikus jegyzet, szakkönyvek (angol nyelven)</t>
  </si>
  <si>
    <t>Lecture slides, electronic course material 
Literature (in English)</t>
  </si>
  <si>
    <t>1. zárhelyi dolgozat
2. önálló számítási feladat</t>
  </si>
  <si>
    <t>1. midterm test
2. independent calculation task</t>
  </si>
  <si>
    <t>1. ZH
1. HF</t>
  </si>
  <si>
    <t>házi feladat határidőre történő  beadása, és a zárthelyi dolgozat sikeres (min. 50%) teljesítése</t>
  </si>
  <si>
    <t>submission of homwork on time and successful (min. 50%) completion of the midterm test</t>
  </si>
  <si>
    <t>Jeles 80-100%
Jó 70-79%
Közepes 60-69%
Elégséges 50-59%
Elégtelen 0-49%</t>
  </si>
  <si>
    <t>1. ismeri az aerodinamika ismeretkörének legfontosabb elemeit.</t>
  </si>
  <si>
    <t>A légkör felépítése, fizikája. Standard légkör. Áramlástani alapok, ideális áramlás vizsgálata komplex függvényekkel, áramlástani alapmodellek. Határréteg elmélet, lanimáris és turbulens határréteg sík lapon. Áramlásleválás. A légerő keletkezése, felhajtóerő, ellenálláserő és aerodinamikai nyomaték. Szárnyprofilok elmélete. Végeszárnyak elmélete.
Gázdinamika alapjai, lökéshullámok. Szubszonikus, transzonikus és szuperszpnikus repülés jellegzetességei. Repülőgépek gyakorlati aerodinamikai jellemzése, poláris. Felhajtóerő növelés eszközei. Ellenállás növelés és csökkentés eszközei. Nem hagyományos légijárművek aerodinamikai sajátosságai.</t>
  </si>
  <si>
    <t>Physics of the Atmosphere. Standard Atmosphere. Basics of fluid dynamics, potential flow, standard flows. Theory of boundary layer, laminar and turbulent boundary layers, flow separatation. Aerodynamics force, lift, drag and aerodynamic moment. Theory of airfoils. Theory of finite wings. Gas dynamics, shockwaves. Characteristics of subsonic, transonic and supersonic flight. Aerodynamics characterisation of aircraft, polar corve. Lift and drag augmentation. Aerodynamic characterisitics of non-conventional aircraft.</t>
  </si>
  <si>
    <t>1. képes a tudását felhasználva az aerodinamikai mérések és számítások alkalmazására.
2. képes az aerodinamikához fűződő gondolatai, tervei mások számára is egyértelmű vizuális közlésére, kommunikációjára.</t>
  </si>
  <si>
    <t>1. önállóan képes dokumentációk elkészítésére.
2. tisztában van munkája jelentőségével és a hibák következményeivel.</t>
  </si>
  <si>
    <t>1. munkája során törekszik a precíz, esztétikus, egyértelmű és áttekinthető dokumentálásra.
2. érdeklődő, fogékony, határidőket betartó.</t>
  </si>
  <si>
    <t xml:space="preserve">1. knows the aerodinamics theories described in lectures. </t>
  </si>
  <si>
    <t xml:space="preserve">1. is able to use the aerodinamics measurement and calculation knowledge described in details at Description of lectures.
2. is able to communicate his thoughts about aerodinamics, ideas clearly through sketches, and exercises. </t>
  </si>
  <si>
    <t>1. aims to create exact, aesthetic and obvious documentation.
2. is interested, responsive, independent, take care for the deadlines.</t>
  </si>
  <si>
    <t>1. able to create technical documentation independently.
2. aware of the significance of his work and the consequences of mistakes.</t>
  </si>
  <si>
    <t>Lecture slides, electronic course material. Literature (in English)</t>
  </si>
  <si>
    <t>1. 85%
2. 15%</t>
  </si>
  <si>
    <t>1. t1,k1,k2,a1,a2,o1,o2
2. t1,k1,k2,a1,a2,o1,o2</t>
  </si>
  <si>
    <t>A tárgyat elvégző hallgató átfogó ismereteket szerezzen a légieszközök közlekedési rendszerben történő alkalmazásáról. A szükséges szabályozókról, rendszerekről, módszerekről és filozófiákról.</t>
  </si>
  <si>
    <t>The student who has completed this course will have a comprehensive knowledge of the use of aircrafts in the transport system. The necessary regulations, systems, methods and philosophies.</t>
  </si>
  <si>
    <t>A légiközlekedés jogi környezete, szabályalkotási folyamat, legfontosabb hazai és nemzetközi szervezetek és szereplők. A légtér és a légtérelemek bemutatása, alkalmazásaik. Légiközlekedési management:  meghatározása, és az egyes részek ismertetése. A jelen légiközlekedési rendszerben alkalmazott ATC ismertetése. Légiközlekedés legfontosabb navigációs és kommunikációs eszköze. Repülőterek: a repülőterek legfontosabb szervezeti egységeinek ismertetése: terminálok, előterek, pályák, gurulóutak, villamos rendszerek, fénytechnika, navigációs eszközök, stb. Repülőterek tervezési elvei. Repülőterek tervezésének jogi alapjai. A légitársaság, mint gazdasági szereplő. Menetrend és hálózattervezési alapok, gazdasági ismeretek.</t>
  </si>
  <si>
    <t>The legal environment of air transport, the rule-making process, key national and international organisations and actors. Introduction to airspace and airspace elements, their applications. Air traffic management: definition and description of the different parts. Description of ATC as applied in the current aviation system. The main navigation and communication tools of air transport. Airports: description of the most important airport departments: terminals, aprons, runways, taxiways, electrical systems, lighting, navigation equipment, etc. Airport design principles. Legal basis for airport design. Airline as an economic operator. Scheduling and network planning basics, economics.</t>
  </si>
  <si>
    <t>Az előadás témáinak bemutatása üzemlátogatások segítségével.</t>
  </si>
  <si>
    <t>Demonstration of the lecture topics through site visits.</t>
  </si>
  <si>
    <t xml:space="preserve">Előadás diasorok, elekronikus jegyzet </t>
  </si>
  <si>
    <t xml:space="preserve">Lecture slides, electronic course material </t>
  </si>
  <si>
    <t>1. házi feladat</t>
  </si>
  <si>
    <t>1. semestrial homework</t>
  </si>
  <si>
    <t>1. 0%</t>
  </si>
  <si>
    <t xml:space="preserve"> Az aláírás megszerzésének feltétele a házi feladat sikeres beadása.</t>
  </si>
  <si>
    <t>Requirement for signature of the subject: successful completion of the home work.</t>
  </si>
  <si>
    <t>According to the rules of Study and Examination Regulations.</t>
  </si>
  <si>
    <t>1. munkája során törekszik a precíz, esztétikus, egyértelmű és áttekinthető dokumentálásra
2. érdeklődő, fogékony, határidőket betartó</t>
  </si>
  <si>
    <t xml:space="preserve">1. megismeri a tágabb légiközlekedési szektor szereplőit és kapcsolatait, alkalmazott folyamatait, feladatait.
2. megismeri a a légiközlekedésben történő további ismeretszerzés forrásait, módszereit </t>
  </si>
  <si>
    <t>1. képes a tudását felhasználva a légiközlekedési ökoszisztémával kapcsolatot témakörök alkalmazására
2. képes a légiközlekedéshez kötődő gondolatai, tervei mások számára is egyértelmű vizuális közlésére, kommunikációjára
3. munkájához információ-technológiai és számítástechnikai eszközöket is használ</t>
  </si>
  <si>
    <t>1. önállóan képes dokumentációk elkészítésére
2. tisztában van munkája jelentőségével és a hibák következményeivel</t>
  </si>
  <si>
    <t>1. understand the processes and tasks of the avionics ecosystem
2. understand the sources and methods of further learning in the aviation</t>
  </si>
  <si>
    <t>1. can apply their knowledge to the topics covered in aviation ecosystem
2. be able to communicate ideas and plans about aviation clearly and visually to others
3. use information technology and computer tools in the work</t>
  </si>
  <si>
    <t>Ismételt pótlás keretében a házi feladat pótolható.</t>
  </si>
  <si>
    <t>Second retake or delayed completion is available from the homework.</t>
  </si>
  <si>
    <t>Hő és áramlástan 1.</t>
  </si>
  <si>
    <t>Matematka A3j</t>
  </si>
  <si>
    <t>A tárgy célja, a hallgatók megismertetése a hajózásban használt elektronikai rendszerekkel.</t>
  </si>
  <si>
    <t>The aim of the course is to familiarize students with the electronic systems used in shipping.</t>
  </si>
  <si>
    <t>Solving and practicing numerical examples necessary for the acquisition of the theoretical part of the curriculum.</t>
  </si>
  <si>
    <t>A hajógyári mérnöki alapismeretek átadása. A hajóépítés technológiájának megismertetése. A hajógyár szerkezeti, szervezeti és gazdasági felépítésének bemutatása. A laborgyakorlatok keretében végzett egyszerű, műszaki alapmérések során a mérési tevékenység, a gyakorlatok keretében és a házi feladat alkalmával végzett tevékenység során a mérnöki tevékenység megismertetése, gyakoroltatása.</t>
  </si>
  <si>
    <t>Az elméleti tananyagrész elsajátításához szükséges számpéldák megoldása és gyakorlása.
Üzemlátogatás</t>
  </si>
  <si>
    <t>Solving and practicing numerical examples necessary for the acquisition of the theoretical part of the curriculum.
Shipyard visits.</t>
  </si>
  <si>
    <t>A tárgy célja, hogy a hallgatókat megismertesse a hajók fő- és segédüzemi rendszereivel.</t>
  </si>
  <si>
    <t>The aim of the course is to familiarise students with the main and auxiliary power systems of ships.</t>
  </si>
  <si>
    <t>Jellegzetes hajtásrendszerek. Főgép típusok általában. A főüzemi rendszer kiválasztásának szempontjai. Hajó-dízelmotorok fő jellemzői, a gázkörfolyamatok, a teljesítmény és hatásfok kérdéskörei, a szerkezeti felépítés és a jelleggörbék. Szívó-, feltöltő és befecskendező rendszerek, a segéd- és indítóberendezések, a tüzelőanyag fogyasztás, a környezet szennyezés és védelem kérdései. Dízelmotorok szerkezeti kialakítása.
Hajtóművek jellegzetes kialakításai. Hajtómű, tolócsapágy típusok. A tengelyrendszer elemei. A tönkcső kialakítása. Tönkcső-csapágyak.
Segédüzemi gépek típusai. A fő- és segédüzem vezérlése és szabályozása.</t>
  </si>
  <si>
    <t>Typical drive-train systems. Main engine types in general. Criteria for selecting the drive train system. Main characteristics of marine diesel engines, gas cycle processes, performance and efficiency, structural design and characteristic curves. Suction, charge and injection systems, auxiliary and starter equipment, fuel consumption, environmental pollution and protection. Construction details of diesel engines.
Typical gearbox designs. Gearbox, thrust bearing types. Elements of the shaft system. Design of the stern tube. Stern tube bearings.
Types of Auxiliary Machines. Control of the main and auxiliary plant.</t>
  </si>
  <si>
    <t>Egy főüzemi rendszer tervezésnek/átalakításának menete gyakorlati példán keresztül.</t>
  </si>
  <si>
    <t>Design of a main machinery system of a vessel, selecting the parts of the system, drawing a scheme.</t>
  </si>
  <si>
    <t>Hajótest-Motor-Hajócsavar együttműködését szimuláló szoftver használatával számítógépes labor.</t>
  </si>
  <si>
    <t>Hull-Engine-Propeller interaction simulation with software.</t>
  </si>
  <si>
    <t>A tárgy célja, hogy a hallgatókat megismertesse a hajók ellenállásszámítási módszereivel.</t>
  </si>
  <si>
    <t>The aim of the course is to familiarise students with the ship resistance calculation.</t>
  </si>
  <si>
    <t>A hajót körülvevő közeg fizikai jellemzői, a hajótest körül kialakuló határréteg áramlástana. Hidraulikailag sima felület és felületi érdesség. A haladó hajó úszáshelyzetének alakulása. A siklás. A súrlódási és nyomási ellenállás. Az ellenállás meghatározásának módszerei. A kisminta-kísérletek és azok eredményeinek átszámítási lehetőségei. A modellcsaládok mérési eredményeinek felhasználása. A vízmélység hatása.</t>
  </si>
  <si>
    <t xml:space="preserve">Flow and wave pattern around the ship. Floatation of ships during motion. Planing. Resistance of the ships. Methods for determination of resistance and thrust. Model testing. </t>
  </si>
  <si>
    <t>Vontatási ellenállás meghatározása elméleti számítási módszerekkel, számpéldák megoldása.</t>
  </si>
  <si>
    <t>Determination of ship total resistance by different computation methods. Practicing on worked out example calculations.</t>
  </si>
  <si>
    <t>Vontatási ellenállás meghatározása kísérleti és számítógépes úton (számítógépes labor).</t>
  </si>
  <si>
    <t>Determination of ship total resistance experimentally and by computer (computer laboratory).</t>
  </si>
  <si>
    <t xml:space="preserve">A tárgy célja, hogy a hallgatókat megismertesse az alapvető hajóelméleti fogalmakkal és az úszáshelyzet és stabilitásszámítás gyakorlatával. </t>
  </si>
  <si>
    <t>The aim of the course is to familiarise students with the basic concepts of ship theory and the practice of buoyancy and stability calculations.</t>
  </si>
  <si>
    <t xml:space="preserve">Ship Types. Vessel floatation, determination of buoyancy on a stationary and a moving vessel. Lines drawing, curve of areas. Hydrostatic characteristics of the vessel. Calculation and experimental determination of the center of gravity. Determination of floatation. Free surface effects.
Concept of stability. Stability calculation methods. Cross cuves of stability. Creating a GZ curve. Universal GZ curve. Typical heeling moments on the vessel. The effect of free surface. Dynamical stability. Determination of dynamical stability curve Classification Society Regulations. </t>
  </si>
  <si>
    <t>A gyakorlatokon hajóelméleti számítási példákat oldunk meg az úszáshelyzet és stabilitás témaköreiből.</t>
  </si>
  <si>
    <t xml:space="preserve">Számítógépes labor a program használatára. Adott főméretekhez egy hajó számítógépes modelljének elkészítése, és a szoftver segítségével úszáshelyzet és stabilitásszámítási dokumentáció elkészítése. </t>
  </si>
  <si>
    <t>Computer Lab for learing ship design software. For given main dimensions, create a computer model of a vessel and use the software to prepare the Stability Manual of the vessel.</t>
  </si>
  <si>
    <t>A tárgy célja, hogy a hallgatókat megismertesse a hajók propulzió számítási módszereivel.</t>
  </si>
  <si>
    <t>The aim of the course is to familiarise students with the ship propulsion calculation.</t>
  </si>
  <si>
    <t>1 Propellertípusok, és a működésük közös alapelve.
2 Hatásfokok, energiaveszteség a propulziós rendszerben
3 Hajócsavarokkal végzett nyíltvízi modellkísérletek.
4 Tolóerőtényező, nyomatéki tényező fogalma.
5 Propeller nyíltvízi jelleggörbék.
6 Hajótest és a propeller kölcsönhatása.
7 A hajócsavar működése és kiválasztása adott tolóerőigény ill. adott gépteljesítmény és fordulatszám esetén. 
8 Kavitációszámítás.
9 Elemi hajócsavar geometria.</t>
  </si>
  <si>
    <t>1 Types of propellers and their common operating principle.
2 Efficiency, energy loss in the propulsion system
3 Open water model experiments with propellers.
4 Concepts of thrust factor, torque factor.
5 Propeller open water characteristic curves.
6 Hull and propeller interaction.
7 Operation and selection of the propeller for a given thrust requirement or given engine power and speed.
8 Cavitation calculation.
9 Elementary propeller geometry.</t>
  </si>
  <si>
    <t>Hajó propulziós rendszer méretezési, és hajócsavar kiválasztási feladatok megoldása és gyakorlása.</t>
  </si>
  <si>
    <t>Solving and practicing ship propulsion system calculations and propeller selection tasks.</t>
  </si>
  <si>
    <t>A tolóerőigény, szívási és sodortényező meghatározási módjainak megismerése.</t>
  </si>
  <si>
    <t>Learn how to determine propeller thrust, required thrust, thrust deduction fraction, wake fraction and propulsion efficiency.</t>
  </si>
  <si>
    <t>A tárgy célja, hogy a hajók szerkezeti kialakításának legfőbb szempontjait ismertesse.</t>
  </si>
  <si>
    <t>The aim of the course is to introduce the main aspects of the structural design of ships.</t>
  </si>
  <si>
    <t>Shipbuilding materials. Midship section types. The most important structural elements. Models of hull strength. Framing systems. The forces acting on the ship. The concept of longitudinal strength and its calculation methods. Local stresses. Bulkhead strength. Classification society regulations. Verification of the conformity of structural elements according to regulations. Calculation of cross section inertia of a midship section.</t>
  </si>
  <si>
    <t>A szerkezeti elemek megfelelőségének ellenőrzése az előírások alapján. Főborda keresztmetszeti tényező számítása.</t>
  </si>
  <si>
    <t>Verification of the conformity of structural elements according to regulations. Calculation of cross section inertia of a midship section.</t>
  </si>
  <si>
    <t>Hajószerkezetek rajzolása 2D-ben és 3D-ben. Hossz-szilárdságszámítás szoftver segítségével.</t>
  </si>
  <si>
    <t>Drawing of ship structures in 2D and 3D. Longitudnial strength calculation by using a dedicated software.</t>
  </si>
  <si>
    <t>A tárgy célja, hogy a hajók üzemeltetésével kapcsolatos fontos információkat átadja a hallgatóknak.</t>
  </si>
  <si>
    <t>The aim of the course is to provide students with important information on the operation of ships.</t>
  </si>
  <si>
    <t>Hajótípusok, tengerhajózási módok. A belvízi hajózási módok ismertetése. A toló, vontató és az önjáró hajózás specialitásai. Belvízi hajóút ismeret, kitűzési jelek, nautikai szabályok. Alapvető navigációs ismeretek. Belvízi hajózás nemzetközi szabályozási rendszere. A belvízi hajózás hatóságai.</t>
  </si>
  <si>
    <t>Types of ships. Description of  navigation modes. Specialties in pushing, towing and self-propelled shipping. Knowledge of inland waterways, signs, nautical rules. Basic navigation skills. International regulatory system for inland navigation. Inland navigation authorities.</t>
  </si>
  <si>
    <t>A tárgy célja, a hallgatók megismertetése a hajózásban használt informatikai rendszerekkel.</t>
  </si>
  <si>
    <t>The aim of the course is to familiarize students with the information technology systems used in shipping.</t>
  </si>
  <si>
    <t>Hajózási térképek és navigációs rendszerek gyakorlata
AIS adatok feldolgozása és elemzése
Radarinformációk és integrált kijelzők kezelése
RIS/VTS informatikai rendszerek használata</t>
  </si>
  <si>
    <t>Nautical charts and navigation systems practice
AIS data processing and analysis
Radar information and integrated display management
RIS/VTS IT systems use</t>
  </si>
  <si>
    <t>Hajótípusok, tengerhajózási módok. A belvízi hajózási módok ismertetése. A toló, vontató és az önjáró hajózás specialitásai. A torkolati és kikötői hajózás egyedi jellemzői. Úszó munkagépek – úszódaruk, kotrók, mentőhajók, stb. Speciális hajózási műveletek. Élet a hajón. A hajózó személyzet feladatai. A hajó üzeme a kikötőben. Belvízi hajóút ismeret, kitűzési jelek, nautikai szabályok. Alapvető navigációs ismeretek. Hajózási szabályzat. Belvízi hajózás nemzetközi szabályozási rendszere. A belvízi hajózás hatóságai.</t>
  </si>
  <si>
    <t>Types of ships. Description of  navigation modes. Specialties in pushing, towing and self-propelled shipping. Unique features of estuary and port shipping. Floating machinery - floating cranes, excavators, lifeboats, etc. Special shipping operations. Life on board. Duties of shipping crew. The ship's operation in the port. Knowledge of inland waterways, signs, nautical rules. Basic navigation skills. Shipping Rules. International regulatory system for inland navigation. Inland navigation authorities.</t>
  </si>
  <si>
    <t>Solving and practicing exercises required by the lectures.</t>
  </si>
  <si>
    <t>A hajózás biztonsági kérdéseinek elemzése a tanszéki szimulációs program segítségével.</t>
  </si>
  <si>
    <t>Hajótípusok, hajózási módok. A belvízi hajózási módok ismertetése. A toló, vontató és az önjáró hajózás specialitásai. A torkolati és kikötői hajózás egyedi jellemzői. Úszó munkagépek – úszódaruk, kotrók, mentőhajók, stb. Speciális hajózási műveletek. Élet a hajón. A hajózó személyzet feladatai. A hajó üzeme a kikötőben. Belvízi hajóút ismeret, kitűzési jelek, nautikai szabályok. Alapvető navigációs ismeretek. Hajózási szabályzat. Belvízi hajózás nemzetközi szabályozási rendszere. A belvízi hajózás hatóságai.</t>
  </si>
  <si>
    <t xml:space="preserve">Az alapvető termodinamikai, hőközléses és áramlástani folyamatok megismerése,  elméleti, gyakorlati aspektusainak elsajátítása  </t>
  </si>
  <si>
    <t>Understanding the basic thermodynamic, heat transfer and flow processes, learning their theoretical and practical aspects</t>
  </si>
  <si>
    <t>Bevezetés: Rendszerek, Folyadékok és légnemű közegek áramlása (áramlástan), légnemű (gőz és gáz) közegek termodinamikai állapotváltozásai (hőtan), termikus-energetikai folyamatok szilárd, folyékony és légnemű közegekben (hőközlés), Áramlástani, termodinamikai és termikus folyamatok logisztikai-, közlekedési- és jármű-rendszerekben és azok körül, Kontinuum mechanika, Kinetikus gázelmélet, alapparaméterek (ρ, v, p, T) be- és levezetése, ideális és valóságos állapotegyenletek. Nem szilárd anyagok dinamikai vizsgálata (áramlástan): Folyadék és légnemű anyagok a p-v-T állapottérben (összenyomható és összenyomhatatlannak feltételezett közegek), Folyadékok és légnemű anyagok kinematikája - Euler/Lagrange leírások, vektoralgebrai tárgyalásmód, Törvényszerűségek (anyag-, impulzus- és energia-megmaradás) folyadékokra és légnemű anyagokra (levezetés, tulajdonságok, alkalmazás és alkalmazhatósági feltételek), Nyugvó folyadékok tana, Valóságos (súrlódásos) áramlás (folyadékok és légnemű közegek), Határréteg (áramlástani és termikus), Határréteg (áramlástani) leválás, Külső, belső és lapátrácsban kialakuló áramlások, Áramlások logisztikai-, közlekedési- és jármű-rendszerekben és azok körül (folyadékok és légnemű közegek) – erők, erőtényezők, Hasonlósági számok az áramlástanban, Összenyomható áramlások: hangsebesség gázokban és folyadékban, nyomáshullám, Doppler effektus, „hangrobbanás”, Mach kúp, Hirtelen csőelzárás. Nem szilárd anyagok energetikai vizsgálata (hőtan): Hő és fajhő, A termodinamika I. főtétel nyitott és zárt rendszerre, Folyamatok, A termodinamika II. főtétele, Körfolyamatok, hasznos munka, termikus hatásfok és fajlagos hűtési teljesítmény tényező, Nedves levegő, Bevezetés a hőközlésbe – csoportosítás, tulajdonságok, alapösszefüggések, alkalmazás és alkalmazhatósági feltételek.</t>
  </si>
  <si>
    <t>Introduction: Systems, Fluid dynamics, thermodynamics and heat transfer and their applications in logistics, transportation and vehicle engineering, Continuum mechanics, Kinetic theory of gases, introduction of basic parameters (ρ, v, p, T), equations of state. Fluid dynamics: Liquids, steams, and gases in p-v-T state space (compressible and incompressible mediums), Description of fluid motions according to Euler and Lagrange, The principle of mass, momentum and energy conservation laws, Hydrostatics, Newtonian fluid, The basic laws of viscous flow, Boundary layer, Boundary layer separation, Internal, external and cascade flows, Fluid dynamics in and around of logistics’, transportation’s and vehicle’s systems – forces and coefficients, Similarity theory of fluids, Compressible fluids: sound speed in liquids and gases, Pressure waves, Doppler’s effect, Sound barrier, Mach cone, Allievi’s water hammer effect. Thermodynamics: Heat and specific heat, The 1st law of thermodynamics, Thermodynamic processes, The 2nd law of thermodynamics, Cycles, useful work, thermal efficiency and coefficient of performance, Air with moisture and corresponding processes, Introduction to heat transfer – classification, principles, characteristics, applications and their conditions.</t>
  </si>
  <si>
    <t>Áramló gázok hőmérsékletének mérése. Gázok állapotváltozásának mérése. Levegő adiabatikus kitevőjének kísérleti meghatározása. A nedves levegőben lejátszódó folyamatok vizsgálata. Reynolds kísérlet. Térfogatáram mérés. Kontrakció mérés. Tolóerő mérés.</t>
  </si>
  <si>
    <t>Temperature measurement of gases. Measurement of thermodynamic processes. Determination the ratio of specific heats by experiments. Investigation of thermodynamic processes in moist air. Reynolds experiment. Volume flow measurement. Determination of contraction factor. Jet engine model.</t>
  </si>
  <si>
    <t>Expansion of the basic knowledge of thermodynamics and fluid mechanics discussed in the Heat and Fluid Mechanics 1 course to the BSC Vehicle Engineering level. Overview, characterization and role of machines operating on the principles of thermal and fluid mechanics discussed in the course in the devices used in transportation.</t>
  </si>
  <si>
    <t>Energetic investigation of non-solid materials (thermology): Heat transfer (heat conduction, heat transfer, heat emission and heat radiation), Gas mixtures, Thermodynamic processes and cycles of machines, Steams and steam cycles. Dynamic investigation of non-solid materials (fluidics):
Flows assumed to be ideal (frictionless): Compressible flows: gas dynamics, supersonic flow (Laval tube), Basic acoustic concepts, Investigation of plane flows using the method of complex potentials, flow around a stationary and rotating cylinder,
Vortex flows (consistency of momentum theorem, Helmholtz and Thomson theorems), Vortex panel method. Real flows
(frictional): Navier-Stokes equation, Reynolds averaged Navier-Stokes equation, Turbulent flows (Prandtl turbulence model,
basics of k-ω, k-ε models), Boundary layer theory (Prandtl boundary layer model, dimensionless boundary layer characteristics), Basics of numerical flow modeling. Basics of fluid mechanics: Characteristics of pipes, pipe systems (loop law, nodal law, characteristic curve), Basics of vortex pumps (structure, operation, impeller types, Euler turbine equation, gear ratio,
reaction ratio, characteristic curve, effective power).</t>
  </si>
  <si>
    <t>Gázturbina mérése. Vízgőz tenziógörbéjének kísérleti meghatározása. Vízszintes cső hőátadásának vizsgálata. Felületek
hősugárzásának összehasonlítása. Csősúrlódás mérés. Légerő mérése szárnyon. Vízsugár szivattyú. Henger körüli áramlás mérése és
számítása (CFD).</t>
  </si>
  <si>
    <t>Gas turbine measurement. Experimental determination of the water vapor tension curve. Investigation of the heat transfer of a horizontal pipe.
Comparison of heat radiation of surfaces. Measurement of pipe friction.
Measurement of air force on a wing. Water jet pump. Measurement and calculation of flow around a cylinder (CFD).</t>
  </si>
  <si>
    <t>A Hő-  és áramlástan 1. tantárgyban tárgyalt alapvető hőtani és áramlástani ismeretek bővítése a BSC Járműmérnök szintre. tantárgy keretében tárgyalt hő- és áramlástechnikai elven működő gépek áttekintése, jellemzése és szerepe a közlekedésben alkalmazott eszközökben.</t>
  </si>
  <si>
    <t>A tantárgy keretében tárgyalt hő- és áramlástechnikai elven működő gépek áttekintése, jellemzése és szerepe a közlekedésben alkalmazott eszközökben.</t>
  </si>
  <si>
    <t xml:space="preserve">Classification of fluid machinery and heat engines, principles and characteristics, their function by means of vehicle engineering. </t>
  </si>
  <si>
    <t xml:space="preserve">Térfogat-kiszorítás elvén működő kompresszorok és ezek áttekintése, jellemzése, járműves alkalmazásuk. Működési mód, típusok, felépítés, szabályozás, számítási lehetőségek, méretezés-kiválasztás szempontjai.
Dinamikus elven működő berendezések: Elvi alapok: alapegyenletek, szállító- és esésmagasság, hatásfokok, sebességi háromszögek, Euler-turbinaegyenlet, reakciófok, jelleggörbék. Hasonlósági számok és alkalmazásuk. Radiális gépek részletes tárgyalása (kompresszor és turbina). Axiális gépek részletes tárgyalása (kompresszor és turbina). Áramlástechnikai gépek jelleggörbéi és szabályozása.
Dugattyús motorok alapparaméterei, teljesítmény adatai, karakterisztikái és jelleggörbéi. 
Gázturbinák és dugattyúsmotorok összehasonlítása. Az egyes gázturbina-fajták ismertetése, működése, felépítése, elméleti és gyakorlati kérdései; ideális és valóságos folyamatai, valamint optimális jellemzői. Gázturbinás hajtóművek hatásfoknövelésének lehetőségei (hőcserélő, munkaközeg visszahűtés, részegységekkénti hőbevitel, kombinált körfolyamat). Sugárhajtóművek működésének alapelvei, propulziós hatásfok és tolóerő. 
Turbótöltők. 
</t>
  </si>
  <si>
    <t xml:space="preserve">Overview and characterisation of positive displacement compressors and their application in vehicles. Mode of operation, types, construction, control, calculation options, sizing and selection criteria.
Dynamic compressors and Turbines: Fundamentals: basic equations, head,  efficiency, velocity triangles, Euler turbine equation, reaction factor, characteristic curves. Equivalence numbers and their application. Detailed discussion of radial machines (compressor and turbine). Detailed discussion of axial machines (compressor and turbine). Characteristic curves and control of fluid  machines.
Basic parameters, performance data, characteristics and curves of piston engines. 
Comparison of gas turbines and reciprocating engines. Description, operation, construction, theoretical and practical aspects of each type of gas turbine; ideal and real processes and optimum characteristics. Possibilities for increasing the efficiency of gas turbine engines (heat exchanger, working fluid recooling, heat input per unit, combined cycle). Basic principles of jet engine operation, propulsion efficiency and thrust. 
Turbochargers. 
</t>
  </si>
  <si>
    <t>Centrifugálkompresszor jelleggörbéje, Egyfokozatú légturbina, Gázturbina és turbótöltő üzemi jellemzői, Dugattyús kompresszor mérése</t>
  </si>
  <si>
    <t>Centrifugal compressor map, Single stage air turbine, Operational characteristics of gas turbine and turbocharger, Piston compressor characteristics</t>
  </si>
  <si>
    <t>Overview, description and application in vehicles of the machines listed below. For all machines: Mode of operation, types, structure, control, calculation possibilities, dimensioning-selection aspects, determination of working point.
Fans. Noise calculation.
Pumps. Selection, dimensioning, non-cavitation operation.
Heat exchangers.
Air conditioners for vehicles.
Refrigerators, heat exchangers. Working fluids for refrigerators and heat exchangers.</t>
  </si>
  <si>
    <t>Hűtőgép üzemi viszonyainak mérése. Centrifugális szivattyú jelleggörbe mérése. Fogaskerék szivattyú jelleggörbe mérése. Víz-víz hőcserélő üzemi viszonyainak mérése.</t>
  </si>
  <si>
    <t>Measurement of the operating conditions of a refrigerator. Measurement of the characteristic curve of a centrifugal pump. Measurement of the characteristic curve of a gear pump. Measurement of the operating conditions of a water-water heat exchanger.</t>
  </si>
  <si>
    <t>A tárgy célja megismertetni a hallgatókkal a vasúti és közúti járművek, valamint a légi eszkök esetén alkalmazott különböző karbantartási és javítási technológiákat, technológiai módszereket és stratégiákat, valamint megismertetni a hallgatókkal a különböző modernizálási lehetőségeket. Ezenfelül különböző esettanulmányok kapcsán a hallgatók aktuális műszaki problémákkal és azok megoldásával is találkozhatnak.</t>
  </si>
  <si>
    <t>The aim of the course is to familiarize students with the various maintenance and repair technologies, technological methods and strategies used in railway and road vehicles, as well as in aviation industry. In addition, students will encounter current technical problems and their solutions through various case studies.</t>
  </si>
  <si>
    <t>Karbantartási rendszerek, módszerek, startégiák (állapotkövetés, ellenőrzési rendszerek), Meghibásodási jelenségek, Detektálási módszerek, Javítási módszerek, Konkrét részegységek, alkatrészek meghibásodása és javítása (esettanulmányok), Tribológia, kenési rendszerek, Kopás, korrózió, repedés, Felületi réteg helyreállítás (Hegesztés, perselyezés…).</t>
  </si>
  <si>
    <t>Maintenance systems, methods, strategies (condition monitoring, inspection systems), Failure phenomena, Detection methods, Repair methods, Failure and repair of specific components, parts (case studies), Tribology, lubrication systems, Wear, corrosion, cracking, Surface restoration techniques.</t>
  </si>
  <si>
    <t>A laboron különböző területekről hozott esettanulmányokon keresztül kerülnek bemutatásra karbantartási és javítási példák</t>
  </si>
  <si>
    <t>In the lab, maintenance and repair examples are presented through case studies from different fields.</t>
  </si>
  <si>
    <t>A tárgy célja, hogy a többi, alapvetően kereskedelmi hajókkal foglalkozó tárgyban nem tárgyalt kishajós aspektusokat bemutassa a hallgatók számára és megalapozz a későbbi tervezési tárgy gyakorlatát.</t>
  </si>
  <si>
    <t>The aim of the course is to introduce students to aspects of small craft not covered in other courses that deal mainly with commercial vessels and to lay the groundwork for the subsequent design course.</t>
  </si>
  <si>
    <t>Introduction, historical background. Grouping of pleasure craft, definitions, regulations for small boats. Balance of forces. Special aspects of small craft stability. Typical small ship propulsion. Speed estimation of small boats. Rudder system installations. On-board equipment.</t>
  </si>
  <si>
    <t>Vitorlás modell vontatása a hajómodell-csatornában - virtuális labor az elérhető videók alkalmazásával.</t>
  </si>
  <si>
    <t>Towing tank experiment on sailing boat - virtual laboratory by using availaable videos of towink tanks.</t>
  </si>
  <si>
    <t>A Légiközlekedési Biztonság és Környezettudatosság kurzus célja, hogy alapvető tudást és képzést nyújtson a légiközlekedési biztonsági gyakorlatokkal és a légiközlekedés működésének környezeti hatásaival kapcsolatban. Ezek a kurzusok elengedhetetlenek azok számára, akik a biztonsági szabványok javításán és a légiközlekedés környezeti hatásainak minimalizálásán dolgoznak.</t>
  </si>
  <si>
    <t>Aviation Safety and Environmental
 Awareness course is designed to
 provide individuals with essential 
knowledge and training related to 
aviation safety practices and the 
environmental impact of aviation
 operations. These courses are essentia
l for students working to improve safety
 standards and minimise the environmental
 impact of aviation.</t>
  </si>
  <si>
    <t>This lecture series covers the critical intersection of aviation safety and environmental awareness, examining how operational models, human factors, and environmental considerations shape modern aviation practices.I will explore a variety of topics related to the safety, performance, and environmental impact of aviation, emphasizing the importance of understanding both human and technological factors to ensure effective decision-making and sustainable practices.
Key Topics:
Operator Models:
Load Management: Understanding the impact of operational load on decision-making and performance.
Situation Awareness: How pilots and operators maintain awareness of both immediate and long-term conditions affecting flight safety.
Information Flow and Decision-making: Analyzing how information is processed and its role in effective decision-making in dynamic aviation environments.
Swiss Cheese Model: Understanding how system failures accumulate and how layers of safety mechanisms help to prevent accidents.
Single Pilot Operations (SPO):
Examining the increasing role of single-pilot operations in aviation and the unique challenges they pose for safety, workload management, and communication.
Communication and the Changing Role of Aviation Operators:
Exploring the evolving responsibilities of aviation operators and the importance of clear, effective communication in ensuring safety and operational efficiency.
Investigating pragmatic failures in aviation communication, including misunderstandings and misinterpretations that can lead to safety risks.
New Airspace Configurations:
Understanding how changes in airspace design and management influence aviation safety and efficiency.
Operator Stress/Load Assessment Methods:
Investigating methods to assess and measure the stress and load on aviation operators, including physiological and psychological factors that influence performance.
Exploring the latest measurement techniques and tools used to assess pilot workload and stress levels.
Virtual Reality (VR) Solutions and Smart Training:
The application of VR technology in training programs, focusing on how it can enhance safety by providing realistic, immersive scenarios for training without the risks associated with real-world flight training.
Environmental Effects of Transportation:
Air Pollution: Investigating the role of aviation in contributing to air pollution and examining strategies for reducing emissions.
Noise Pollution: Analyzing the environmental impact of aviation noise, particularly near airports, and exploring potential mitigation strategies.
Land Degradation: Understanding the indirect impacts of aviation on land use and development, particularly around airports.
Environmental Sustainability in Aviation:
Energy Efficiency: Examining methods to improve energy use within the aviation sector, including the adoption of more fuel-efficient technologies and aircraft.
Alternative Fuels: A look at the potential of alternative fuels (e.g., biofuels, hydrogen) to reduce aviation's carbon footprint.
Clean Technologies: Investigating innovations in aviation technology that aim to reduce harmful emissions and improve overall environmental sustainability.
Strategies for Reducing Aviation’s Carbon Footprint:
Policy Measures: Exploring current and future policy frameworks designed to reduce the environmental impact of aviation, such as emissions trading schemes, carbon offsets, and regulatory initiatives.
Technological Innovations: Identifying key innovations, such as electric or hybrid aircraft, that have the potential to drastically reduce aviation’s carbon emissions.
Behavioral Change: Understanding how changing operator behaviors, industry practices, and public attitudes toward aviation can contribute to environmental sustainability.</t>
  </si>
  <si>
    <t>A szilárdságtan a természettudományok, azon belül is a fizika azon ága, mely a gépek és szerkezeti elemeik, adott igénybevételek szerinti méreteinek meghatározásához szükséges törvényszerűségeket foglalja magában, illetve azok kutatásával foglalkozik. A hallgató a tárgy hallgatása során megismerkedhet a gépek méretezéséhez szükséges eljárásokkal, azok kidolgozásához szükséges összefüggésekkel.</t>
  </si>
  <si>
    <t>Structural mechanics is a branch of physics, that deals with the study of the laws necessary to determine the dimensions of machines and their structural elements under given loads. During this course, the student will become familiar with the procedures necessary for the dimensioning of machines and the relationships necessary for their structural development.</t>
  </si>
  <si>
    <t>Matematikai alapok (mátrixok és tenzormennyiségek, diadikus szorzat, mátrixműveletek, determináns), Anyagmodell, rugalmas alakváltozások, szilárd test fogalma, feszültség fogalma, Húzás és nyomás, defromáció, a normál- és csúsztatófeszültség (csúsztató feszültségek dualitása), anyagok szilárdságtani tulajdonságai (fajlagos belső erő, szakítószilárdság), egyszerű Hooke-törvény, hőtágulás, Hajlítás (egyenes- és ferdehajlítás, hajlított tartó alakváltozási energiája, feszültségeloszlás szimmetrikus és asszimetrikus keresztmetszet esetén), Másodrendű nyomaték fogalma (tengelyre, centrifugális, poláris), Steiner-tétel, főtengelyek, másodrendű nyomaték felírása mátrix alakban, nyírás (nyíró- és hajlító igénybevétel), csavarás, vékonyfalú forgáshéjak membrán elmélete (tartály méretezése), Feszültségállapot felírása (alakváltozási tenzor, feszültségtenzor, általános Hooke-törvény), kihajlás különböző befogású tartók esetében, rugalmas és plasztikus kihajlás, Összetett igénybevételek, Főfeszültségek, főirányok, redukált feszültség fogalma (Mohr- és HMH-elmélet), Általános alakváltozási állapot (elmozdulásmező derivált tenzora, forgástenzor, alakváltozási tenzor), Alakváltozás főtengelyei, főnyúlások, A szilárdságtan munka- és energiaegyenletei (a külső és belső erők munkája, Betti-, Maxwell- és Castigliano tétel), Statikailag határozatlan szerkezetek, megoszló erőrendszerek, Kifáradás (fáradásos törések, repedésnövekedés számítása), kifáradási határ, Wöhler-görbe (lengő rendszerek), Rúdszerkezetek alakváltozásának számítása (rugalmas szál differenciál egyenlete).</t>
  </si>
  <si>
    <t>Principal mathematical calculations (Vector and Matrix calculations and Determ), computation of deformations, deflections and internal forces or stresses of structures, the definition of a solid (but not rigid) body, equivalnt stresses, methods of structural analysis, the definition of the main structural loads, the examination of the properties of different structures, stresses and displacements. This course incudes also the discussion of the energy principles in structural mechanics, stiffness methods and also the topics of beam theory, torsion, trusses, Stiffening, the theories of Betti, Maxwell and Castigliano and also the basic Hooke law and the theorem of Mohr and the Huber-Mises-Hencky criterion for tensile stresses.</t>
  </si>
  <si>
    <t>A tárgy célja a járműmérnöki területen tevékenykedő válllatok és partnerintézmények tevékenységeinek és a náluk elhelyzkedett hallgatók lehetőségeinek bemutatása. Emellett a hallgatók elsajátítják a járműmérnöki képzéshez kapcsolódó egyetem-polgári kompetenciákat.</t>
  </si>
  <si>
    <t xml:space="preserve">Repülőgép hajtóművek fajtáinak, működésének és rendszereinek megismerése </t>
  </si>
  <si>
    <t>Understanding the types, operation and systems of aircraft engines</t>
  </si>
  <si>
    <t>Propulzió (M14), gázturbinás hajtóművek (M15), dugattyús motorok (M16), légcsavarok (M17/A) az EASA Part 66 előírásrendszere alapján</t>
  </si>
  <si>
    <t>Propulsion (M14), gas turbine engines (M15), reciprocating engines (M16), propellers (M17/A) according to EASA Part 66.</t>
  </si>
  <si>
    <t>Gyakorlati megoldások ismertetése az egyes témakörökben</t>
  </si>
  <si>
    <t>Present practical solutions for each topic</t>
  </si>
  <si>
    <t>A berendezések megismerése laborgyakorlatok keretében</t>
  </si>
  <si>
    <t>Getting to know the equipment through laboratory exercises</t>
  </si>
  <si>
    <t>A gyakorlatokon a hallgatók az előadáson tanult elmélettel kapcsolatos számításokat gyakorolják.</t>
  </si>
  <si>
    <t>A kurzus áttekintő ismereteket kíván nyújtani a hallgatóknak a repülésmechanika és a repülőgép szerekezettan témakörökben. A hallgatók megismerhetik a jellemző repülési helyzeteket, a repülőgép teljesítmény jellemzőit és optimális üzemmódjait. Bevezető Jellegű ismeretet szerezhetnek a repülőgép statikai és dinamikai stabilitásáról. Áttekintésre kerülnek a repülőgépre ható terhelések és azokkal szemben támasztott követelmények. Megsimerhetik a jellemző szerkezeti kialakításokat, a légerő terhelések meghatározásának módját, a repülőiparban alkalmazott építési anyagokat, kötőelemeket.</t>
  </si>
  <si>
    <t>his course provides an introductory overview of flight mechanics and aircraft structures. Students will become familiar with typical flight conditions, aircraft performance characteristics, and optimal operating modes. The course introduces the fundamentals of both static and dynamic stability of aircraft. It also covers the types of loads acting on an aircraft and the associated design requirements. Students will gain insight into common structural configurations, methods for determining aerodynamic loads, as well as the materials and fastening elements commonly used in the aerospace industry.</t>
  </si>
  <si>
    <t xml:space="preserve">Számítógépes szimulációk </t>
  </si>
  <si>
    <t>computer simulations</t>
  </si>
  <si>
    <t>Repülőgép karbantartási formák ismertetése
A Repülőgép karbantartásban használt dokumentációk szélesebb körű ismerete
( gyártók, CAMO, üzemeltetők, karbantartók, hatóság által kiadott dokumentációk )</t>
  </si>
  <si>
    <t>Collecting basic knowledge of aircraft maintenance specifications
Collecting basic knowledge of aircraft maintenance documentation
( Manufacturer, CAMO, Operator, MRO, Authotity issued documents )</t>
  </si>
  <si>
    <t xml:space="preserve">Karbantartási Dokumentációk - Bevezetés. Maintenence/Repair Docs ( Costumized, Non Costumized, Ad-Hoc ). Component Documents. Authority released documents. TC Holder ( Aircraft Designer ) released documents. Aircraft/Component Identification. Aircraft ( Manufacturer ) Service Documents. STC Holder released documents. Maintenence Tasks. CAMO released documents. Operator ( Ops, Maint ) released documents. MRO ( ACE ) released documents. </t>
  </si>
  <si>
    <t xml:space="preserve">Intro – Maintenence Documents. Maintenence/Repair Docs ( Costumized, Non Costumized, Ad-Hoc ). Component Documents. Authority released documents. TC Holder ( Aircraft Designer ) released documents. Aircraft/Component Identification. Aircraft ( Manufacturer ) Service Documents. STC Holder released documents. Maintenence Tasks. CAMO released documents. Operator ( Ops, Maint ) released documents. MRO ( ACE ) released documents. </t>
  </si>
  <si>
    <t>Az előadásokon megismert egyes alalpdokumentációk fizikai ismertetése,
kezelésük készségszintű elsajátítása</t>
  </si>
  <si>
    <t>Physical meet with some of the basic documentation learned in the lectures, and mastering their handling at a skill level</t>
  </si>
  <si>
    <t>Repülőgép alapvető rendszereinek, avionikai egységeinek a megismerése.
Ismerni a repülőgépi rendszerek funkcióját, működésének müszaki alapjait, korszerű technológiai megvalósítását, ismert fejlesztési távlatait, használatának előnyeit, esetleges korlátait, a kapcsolódó szakterminológiát.</t>
  </si>
  <si>
    <t>Gaining basic knowledge on the major aircraft systems and avionics.
To know the function of aircraft systems, the technical basis of their operation, their modern technological implementation, known development perspectives, the advantages of their use, their possible limitations, and the related terminology.</t>
  </si>
  <si>
    <t>A légijárművek fedélzeti rendszerei: kormányvezérlő, energetikai (tüzelőanyag, hidraulikus, pneumatikus, elektromos), utas- és teherszállító, utaskényelmi valamint mentő, repülés biztonságát növelő (temperáló és klíma, tűzoltó, jégtelenítő, vészelhagyó), elsődleges és navigációs műszerek (hagyományos és elektronikus), robotpilóta, rádiómagasságmérő, radar, földközelségjelző, repülésfelügyelő rendszerek. Kapcsolódó érzékelők és szabályzók, valamint földi kiszolgálórendszerek.
A légijárművek fedélzeti villamos és avionikai rendszerei: villamos energetikai rendszerek (generálás, szabályozás, elosztás, zárlat védelem, átalakítás (frekvencia, feszültség), átalakítás (mechanikai munkává, hővé, hűtéssé, világítássá) elsődleges és navigációs műszerek (hagyományos és elektronikus), automatikus repülés vezérlés, rádiómagasságmérő, radar, földközelségjelző, repülésfelügyelő, ütközés elkerülő, repülés menedzsment, adatrögzítő rendszerek.</t>
  </si>
  <si>
    <t>Aircraft on-board systems: steering control, energy (fuel, hydraulic, pneumatic, electric), passenger and cargo transport, passenger comfort and rescue, flight safety (tempering and air conditioning, fire-fighting, de-icing, emergency), primary and navigation instruments (conventional and electronic ), autopilot, altimeter, radar, proximity indicator, flight monitoring systems. Related sensors and controllers and ground server systems.
On-board electrical and avionics systems of aircraft: electrical energy systems (generation, regulation, distribution, short circuit protection, conversion (frequency, voltage), conversion (into mechanical work, heat, cooling, lighting) primary and navigation instruments (conventional and electronic), automatic flight control, radio altimeter, radar, ground proximity warning, flight surveillance, collision avoidance, flight management, data recording systems.</t>
  </si>
  <si>
    <t xml:space="preserve">Az elméleti tananyagrész elsajátításához szükséges számpéldák megoldása és gyakorlása.
A gyakorlat során a hallgatók betekintést nyernek a modern utasszállító repülőgépek villamos és avionikai rendszereinek technikai megvalósításába. </t>
  </si>
  <si>
    <t xml:space="preserve">Solving and practicing numerical examples necessary for the acquisition of the theoretical part of the curriculum.
During the practical excercises, students gain insight into the technical implementation of electrical and avionics systems in modern passenger aircraft. </t>
  </si>
  <si>
    <t>Repülőgépek (fedélzeti és földi) gépészeti és avionikai rendszereinek megismerése a gyakorlatban.
Videó vagy 3D szimuláció segítségével a hallgatók élő benyomást szereznek az elektromos és avionikai rendszerek működéséről és használatáról.</t>
  </si>
  <si>
    <t>Getting to know the mechanical and avionic systems of aircraft (on-board and ground) in practice.
Via video or 3D simulation students are gaining live impression about operation and use of electrical and avionic systems</t>
  </si>
  <si>
    <t>Légieszközök tervezési folyamatának és gyártásának ismertetése.</t>
  </si>
  <si>
    <t>Basic aircraft design steps and aircraft production</t>
  </si>
  <si>
    <t>A tervezés folyamata; repülőgépek tervezési folyamatának lépései: követelmények, koncepció terv, előtervezés, részletes tervezés, gyártás és tesztelés. Repülőeszközök gyártásának alapjai; fő szerkezeti anyagok, gyártási elvek és folyamatok, fémes anyagok, kompozit anyagok és gyártási folyamatok bemutatása. Fémes kötőelemek, kompozit szerkezetek javítása, kompozit szerkezetek és kötési módok, feltörekvő hozzáadásos megmunkálási technológiák (pl 3D nyomtatás). Alapvető mérési és ellenőrzési módszerek.</t>
  </si>
  <si>
    <t>The design process; the steps in the aircraft design process: requirements, concept design, preliminary design, detailed design, production and testing. Fundamentals of aeronautical device manufacturing; introduction to main structural materials, manufacturing principles and processes, metallic materials, composite materials and manufacturing processes. Metallic fasteners, composite structure repair, composite structures and bonding methods, emerging additive machining technologies (e.g. 3D printing). Basic measurement and inspection methods.</t>
  </si>
  <si>
    <t>Légijárművek gyártásával kapcsolatos gyakorlati módszerek megismerése.</t>
  </si>
  <si>
    <t>Learn practical methods for aircraft manufacturing.</t>
  </si>
  <si>
    <t>Fedélzeti energiaellátás és energiaelosztó rendszerek. Hajóautomatizálás alapjai. Elektronikus navigációs és kommunikációs berendezések. Integrált híd- és fedélzeti rendszerek tervezési szempontjai. Elektronikai rendszerek integrációja a hajóstruktúrába. Biztonsági és redundanciatényezők az elektronikai rendszerek tervezésében. Szabványok és előírások alkalmazása</t>
  </si>
  <si>
    <t xml:space="preserve">A hajógyárak szervezete. Különleges technológiai követelmények. Rajzpadlási feladatok.
Sablonok készítése. Lemezterv. Előgyártás, szekciók készítése. Lemezek hajlítása és domborítása. Hegesztési módszerek a hajóépítésben. Sólyatéri munkák. Vízmentesség ellenőrzése. A tengelyrendszer beállítása. Korrózióvédelem, festés. Vízrebocsátás. Vízen végzett szerelések. Az álló és futópróbák célja és végrehajtása. Dokkolás. Regiszteri felügyelet célja. Hajógyártás szervezése. </t>
  </si>
  <si>
    <t>Navigációs informatikai rendszerek a hajózásban. Kommunikációs informatikai rendszerek a hajózásban. Radar és integrált hajózási rendszerek. Hajózási forgalomirányítás és logisztika informatikája. Fedélzeti adatgyűjtő és döntéstámogató rendszerek. Kiberbiztonság a hajózásban.</t>
  </si>
  <si>
    <t>A tantárgy keretében tárgyalt, alább felsorolt hő- és áramlástechnikai elven működő gépek áttekintése, jellemzése, járműves alkalmazásuk. Működési mód, típusok, felépítés, szabályozás, számítási lehetőségek, méretezés-kiválasztás szempontjai, munkapont meghatározása. Ventillátorok. Zajszint számítás. Szivattyúk. Kiválasztás, méretezés, a kavitáció nélküli üzem. Csövek, csőrendszerek emelőmagasság-igény számítása, tervezési jellemzőik. Hőcserélők. Járművek klímaberendezései. Hűtőgépek, hőszivattyúk. Munkaközegek.</t>
  </si>
  <si>
    <t>Ez az előadás sorozat az aviáció biztonsága és a környezeti tudatosság kritikus metszéspontját tárgyalja, és azt vizsgálja, hogyan formálják az operatív modellek, emberi tényezők és környezeti megfontolások a modern repülési gyakorlatokat. Különböző témákat fogunk áttekinteni, amelyek a repülés biztonságával, teljesítményével és környezeti hatásaival kapcsolatosak, hangsúlyozva az emberi és technológiai tényezők megértésének fontosságát a hatékony döntéshozatal és fenntartható gyakorlatok biztosítása érdekében.
Főbb Témák:
Operátori Modellek:
Terheléskezelés: A műveleti terhelés döntéshozatalra és teljesítményre gyakorolt hatásának megértése.
Helyzetfelismerés: Hogyan tartják fenn a pilóták és üzemeltetők a közvetlen és hosszú távú körülményekre vonatkozó tudatosságot, amelyek befolyásolják a repülés biztonságát.
Információáramlás és Döntéshozatal: Az információ feldolgozásának elemzése, valamint annak szerepe a hatékony döntéshozatalban a dinamikus repülési környezetekben.
Svájci Sajt Modell: A rendszerhibák felhalmozódásának megértése és annak vizsgálata, hogyan segítenek a biztonsági mechanizmusok rétegei megelőzni a baleseteket.
Egyszemélyes Pilótás Műveletek (SPO):
Az egyszemélyes pilótás műveletek növekvő szerepe a repülésben, valamint azok egyedi kihívásai a biztonság, a munkaterhelés kezelése és a kommunikáció szempontjából.
Kommunikáció és az Aviációs Operátorok Szerepének Változása:
Az aviációs operátorok felelősségeinek változása és a világos, hatékony kommunikáció fontosságának vizsgálata a biztonság és a működési hatékonyság biztosításában.
A pragmatikus kommunikációs hibák vizsgálata az aviációban, beleértve a félreértéseket és félreértelmezéseket, amelyek biztonsági kockázatokhoz vezethetnek.
Új Légtér-konfigurációk:
A légtér-tervezés és -kezelés változásainak megértése, és azok hatása a repülés biztonságára és hatékonyságára.
Operátori Stressz/Teher Módszerek és Mérési Technikák:
Módszerek vizsgálata a repülési operátorok stresszének és terhelésének felmérésére, beleértve a teljesítményre ható fiziológiai és pszichológiai tényezőket.
A legújabb mérési technikák és eszközök feltárása a pilóták munkaterhelésének és stressz-szintjének értékelésére.
Virtuális Valóság (VR) Megoldások és Okos Képzés:
A VR technológia alkalmazása a képzési programokban, hangsúlyozva, hogyan javíthatja a biztonságot a valósághű, magával ragadó forgatókönyvek biztosításával, amelyek csökkentik a valós repülési képzés kockázatait.
A Szállítás Környezeti Hatásai:
Levegőszennyezés: A repülés szerepe a levegőszennyezés hozzájárulásában és a kibocsátások csökkentésére irányuló stratégiák vizsgálata.
Zajszennyezés: Az aviáció zajának környezeti hatásainak elemzése, különösen a repülőterek környékén, és a potenciális enyhítési stratégiák feltárása.
Földrombolás: A repülés közvetett hatásainak megértése a földhasználatra és a fejlődésre, különösen a repülőterek körül.
Környezeti Fenntarthatóság az Aviációban:
Energiahatékonyság: Módszerek vizsgálata az energiafelhasználás javítására az aviációs szektorban, beleértve a üzemanyag-hatékonyabb technológiák és repülőgépek alkalmazását.
Alternatív Üzemanyagok: Az alternatív üzemanyagok (pl. bioüzemanyagok, hidrogén) potenciálja a repülés szén-dioxid-lábnyomának csökkentésére.
Tiszta Technológiák: Az aviációs technológiai újítások vizsgálata, amelyek célja a káros kibocsátások csökkentése és az általános környezeti fenntarthatóság javítása.
Stratégiák a Repülés Szén-dioxid Lábnyomának Csökkentésére:
Politikai Intézkedések: A repülés környezeti hatásainak csökkentésére irányuló jelenlegi és jövőbeli politikai keretek vizsgálata, például a kibocsátás-kereskedelmi rendszerek, a szén-dioxid-kiegyenlítések és a szabályozási kezdeményezések.
Technológiai Innovációk: Kulcsfontosságú innovációk, például az elektromos vagy hibrid repülőgépek, amelyek drámaian csökkenthetik az aviáció szén-dioxid kibocsátását.
Viselkedési Változások: A repülési operátorok viselkedésének, az ipari gyakorlatoknak és a közvélemény hozzáállásának megértése a környezeti fenntarthatóság elősegítése érdekében.</t>
  </si>
  <si>
    <t xml:space="preserve">Propulzió, légcsavar és sugárhajtás jellemzői. Repülőgép hajtóművek teljesítmény karakterisztikái. Vonatkozási rendszerek. Vízszintes repülés, emelkedő repülés, siklás, forduló. Fel- és leszállás. Optimális repülési üzemmódok. Repülőgép terhelési és sebességi diagramjai. Repülőgép 6 szabadságfokú mozgásegyenlete. Statikai és dinamikus stabilitás alapjai, repülőgépek irányítása. Repülőgép fő szerkezeti elemei (szárny, törzs, vezérsíkok, futómű, hajtómű felfüggesztés). Repülőgép szilárdságával szemben támasztott követelmények, EASA és FAR előírások. Szárnyra és vezérsíkra ható légerő terhelések
Repülőgép szerkezeti elemeinek konstrukciós módszerei, megoldásai. Repülőgépipari kötőelemek. Kompozit anyagok és eljárások. Aeroelasztikus jelenségek,divergencia sűrő reverálás, flatter. Repülőgép elemek lokalizációja (station numbering System). Repülőgép geometriai tulajdonságainak ellenőrzési módszere. </t>
  </si>
  <si>
    <t>Onboard power supply and power distribution systems. Fundamentals of ship automation
Electronic navigation and communication equipment. Design considerations for integrated bridge and deck systems. Integration of electronic systems into the ship structure. Safety and redundancy factors in the design of electronic systems. Application of standards and regulations</t>
  </si>
  <si>
    <t xml:space="preserve">Structure and organisation of shipyards. Special requirements of technologies of shipyards.
Loftwork. Model fabrication and shell expansion. Material handling. Pate and section preparation. Prefabrication in workshops, manufacturing of sections. Cutting, bending and embossing technologies. Welding technology. Works on slipway. Technologies for watertight check of joints. Shaft laying technology. Painting and corrosion protection. Launching works.
Manufacturing by bank. Ship repair. Ship tests. The role of classification associations during shipbuilding. </t>
  </si>
  <si>
    <t>Navigational IT systems in shipping. Communication IT systems in shipping. Radar and integrated shipping systems. Informatics in shipping traffic management and logistics. On-board data acquisition and decision support systems. Cybersecurity in shipping.</t>
  </si>
  <si>
    <t>Production of thrust. Performance characteristics of aircraft propulsion systems. Measurement of airspeed. Reference frames. Steady level flight, climbing, gliding, turning. Take-off and landing. Optimal flight modes. Load and fligiht envelope. 6d of equation of motion of aircraft Basics of static and dynamic stability, control of aircraft. Main structural units of aircraft (wing, fuselage, tail, landing gear, engine mounts). Strength requirements, EASA and FAR rules. Loads on wings and tails. Construction methods of aircraft components. Fasteners. Composite materials and processes. Aeroelastic phenomena, divergence, control reversal, flutter. Station identification. Aircraft alignment and symmetry.</t>
  </si>
  <si>
    <t>Az Aviációs Biztonság és Környezeti Tudatosság előadás gyakorlati részében valós repülőgépes balesetek és incidensek videóinak elemzésére kerül sor, részletes PowerPoint bemutatóval kísérve. Ezen a foglalkozáson elemezzük minden baleset és incidens főbb és hozzájáruló okait, elősegítve a repülésbiztonsági kihívások mélyebb megértését.
A gyakorlati rész elsődleges célja, hogy interaktív megbeszélések révén bevonja a hallgatókat a valós esetek elemzésébe, lehetőséget adva számukra, hogy alkalmazzák a korábbi előadásokból szerzett elméleti tudást. A videók elemzésével és az incidensek részletes megvitatásával a hallgatók betekintést nyernek abba, hogyan befolyásolják a biztonsági protokollok, emberi tényezők, operációs modellek és környezeti szempontok a repülésbiztonságot és a kockázatkezelést.
A gyakorlati óra során végzett főbb tevékenységek:
Videóelemzés: Repülőgépes balesetek és incidensek videóinak megtekintése és elemzése, a kritikus biztonsági problémák azonosítása érdekében.
Gyökérok-kivizsgálás: A balesetek és incidensek fő és hozzájáruló tényezőinek vizsgálata, mint például pilóta hibák, rendszerhibák, kommunikációs problémák és környezeti tényezők.
Csoportos Megbeszélés: A hallgatók ösztönzése arra, hogy a baleset eredményei alapján megvitassák a lehetséges biztonsági fejlesztéseket és megelőző intézkedéseket.
Elmélet és Gyakorlat Harmonizálása: Elméleti koncepciók (pl. operátori modellek, helyzetfelismerés, döntéshozatal stb.) összekapcsolása valós példákkal a tanulás megerősítése érdekében.
Biztonsági Ajánlások: A hallgatók közösen dolgoznak a biztonsági ajánlások és mérséklési stratégiák kidolgozásán, amelyek megakadályozhatják hasonló balesetek előfordulását a jövőben.
Ez az interaktív gyakorlati óra lehetőséget biztosít a hallgatók számára, hogy jobban megértsék a repülésbiztonság összetettségét, az emberi és környezeti tényezők szerepét, valamint a folyamatos tanulás és fejlődés fontosságát az aviációs iparágban.</t>
  </si>
  <si>
    <t>In the Aviation Safety and Environmental Awareness lecture, the practical session will involve the examination of real-world aircraft incident and accident videos, accompanied by a detailed PowerPoint presentation. During this session, we will analyze the major and contributory causes of each accident and incident, fostering a deeper understanding of aviation safety challenges.
The primary goal of this practical part is to engage students in an interactive discussion on these real-world cases, allowing them to apply the theoretical knowledge gained from previous lectures. Through analyzing video footage and discussing the incidents in-depth, students will gain insights into how safety protocols, human factors, operational models, and environmental considerations contribute to aviation safety and risk management.
Key activities during the practical session will include:
Video Analysis: Watching and analyzing aircraft incident and accident videos to identify critical safety issues.
Root Cause Investigation: Investigating both major and contributory factors involved in each incident, such as pilot errors, system failures, communication breakdowns, and environmental factors.
Group Discussion: Encouraging students to discuss potential safety improvements and preventive measures based on the incident findings.
Harmonizing Theory with Practice: Connecting theoretical concepts from previous lectures (e.g., operator models, situation awareness, decision-making, etc.) with real-world examples to reinforce learning.
Safety Recommendations: Students will work collaboratively to develop safety recommendations and mitigation strategies that could prevent similar accidents from occurring in the future.
This interactive practical session will allow students to better understand the complexities of aviation safety, the role of human and environmental factors, and the importance of continuous learning and improvement in the aviation industry.</t>
  </si>
  <si>
    <t xml:space="preserve">1. comply with and enforce environmental and social standards in their chosen field of work, and are able to self-monitor and correct errors independently, while listening to the professional opinions of others
2. makes responsible decisions in solving tasks in his/her chosen field of activity, formulating independent proposals to solve the challenges identified </t>
  </si>
  <si>
    <t>1. zárthelyi</t>
  </si>
  <si>
    <t xml:space="preserve">1. midterm test
</t>
  </si>
  <si>
    <t xml:space="preserve">1. ZH
</t>
  </si>
  <si>
    <t>1. képes a hajózás elektronikai rendszerinek működésével kapcsolatos  tartalmakat értelmesen visszaadni, adaptálni, interpretálni.
2.  képes a hajózásról szóló gondolatai, tervei mások számára is egyértelmű vizuális közlésére, kommunikációjára.</t>
  </si>
  <si>
    <t>1. az ismeretek megszerzésében törekszik a teljeskörűségre, együttműködik az oktatóval és hallgató társaival, empatikus és toleráns a munkatársi csapata tagjai irányában 
2. fogékony és kezdeményező a rá bízott feladatok elvégzésében, önkritikus a rá bízott feladatok tekintetében</t>
  </si>
  <si>
    <t xml:space="preserve">1. betartja és betartatja a választott szakmaterületén a környezeti és társadalmi elvárásokat, mások szakmai véleményét megismerve képes az önellenőrzésre és a hibák önálló kijavítására
2. felelősen dönt a választott szakmaterületén a feladatok megoldásában, a feltárt kihívások megoldására önálló javaslatokat fogalmaz meg
</t>
  </si>
  <si>
    <t>1. ismeri a hajóépítés technológiát és folyamatait</t>
  </si>
  <si>
    <t>1. képes a hajóépítés lépéseivel és eszközeivel kapcsolatos tartalmakat értelmesen visszaadni, adaptálni, interpretálni.
2.  képes a hajózásról szóló gondolatai, tervei mások számára is egyértelmű vizuális közlésére, kommunikációjára.</t>
  </si>
  <si>
    <t>1. ismeri a hajógépek technológiát és folyamatait</t>
  </si>
  <si>
    <t>1. képes a hajógépek üzemeltetésével kapcsolatos tartalmakat értelmesen visszaadni, adaptálni, interpretálni.
2.  képes a hajózásról szóló gondolatai, tervei mások számára is egyértelmű vizuális közlésére, kommunikációjára.</t>
  </si>
  <si>
    <t>1. ismeri a hajók ellenállásával kapcsolatos alapvető fizikai törvényszerűségeket</t>
  </si>
  <si>
    <t>1. képes a hajó ellenállásának megállapításával kapcsolatos tartalmakat értelmesen visszaadni, adaptálni, interpretálni.
2.  képes a hajózásról szóló gondolatai, tervei mások számára is egyértelmű vizuális közlésére, kommunikációjára.</t>
  </si>
  <si>
    <t xml:space="preserve">Hajótípusok. A hajó úszása, álló és haladó hajóra ható felhajtóerő meghatározása. Vonalrajz, bordaterület-eloszlás. A hajó hidrosztatikai jellemzői, jellemző görbék. Súlyponthelyzet számítása és kísérleti meghatározása. Az úszási helyzet meghatározása. Szabad folyadékfelszín hatása. A stabilitás fogalma. Kezdeti stabilitás. A pantokarénák. Reed diagram készítése. Univerzális Reed diagram. A hajóra ható billentőnyomaték. A hajón lévő szabad felszínű folyadék hatása a hajó dőlésére. A dinamikai stabilitás fogalma. A dinamikai stabilitási kar meghatározása. Osztályozó társasági előírások. </t>
  </si>
  <si>
    <t>1. ismeri a hajók úszásával kapcsolatos alapvető fizikai törvényszerűségeket</t>
  </si>
  <si>
    <t>1. képes a hajó úszásának körülményeivel kapcsolatos tartalmakat értelmesen visszaadni, adaptálni, interpretálni.
2.  képes a hajózásról szóló gondolatai, tervei mások számára is egyértelmű vizuális közlésére, kommunikációjára.</t>
  </si>
  <si>
    <t>1. ismeri a hajók hajtásával kapcsolatos alapvető fizikai törvényszerűségeket</t>
  </si>
  <si>
    <t>1. képes a hajó hajtási technológiái körülményeivel kapcsolatos tartalmakat értelmesen visszaadni, adaptálni, interpretálni.
2.  képes a hajózásról szóló gondolatai, tervei mások számára is egyértelmű vizuális közlésére, kommunikációjára.</t>
  </si>
  <si>
    <t>1. ismeri a hajók szerkezetével kapcsolatos alapvető fizikai törvényszerűségeket</t>
  </si>
  <si>
    <t>1. képes a hajószerkezet technológiái körülményeivel kapcsolatos tartalmakat értelmesen visszaadni, adaptálni, interpretálni.
2.  képes a hajózásról szóló gondolatai, tervei mások számára is egyértelmű vizuális közlésére, kommunikációjára.</t>
  </si>
  <si>
    <t>1. ismeri a hajók üzemeltetésével kapcsolatos alapvető folyamatokat</t>
  </si>
  <si>
    <t>1. képes a hajó üzemeltetési körülményeivel kapcsolatos tartalmakat értelmesen visszaadni, adaptálni, interpretálni.
2.  képes a hajózásról szóló gondolatai, tervei mások számára is egyértelmű vizuális közlésére, kommunikációjára.</t>
  </si>
  <si>
    <t>1. képes a hajózás informatikai elemeivel és eszközeivel kapcsolatos tartalmakat értelmesen visszaadni, adaptálni, interpretálni.
2.  képes a hajózásról szóló gondolatai, tervei mások számára is egyértelmű vizuális közlésére, kommunikációjára.</t>
  </si>
  <si>
    <t>1. ismeri a hajózás elektronikai rendszereit</t>
  </si>
  <si>
    <t>1. knows the electronic systems of ships</t>
  </si>
  <si>
    <t>1. knows the ship construction technologies and processes</t>
  </si>
  <si>
    <t>1. knows the ship machinery technologies and processes</t>
  </si>
  <si>
    <t>1. knows the basic physical rules about resistance of ships</t>
  </si>
  <si>
    <t>1. knows the basic physical rules of ship movements.</t>
  </si>
  <si>
    <t>1. knows the basic physical rules about propulsion of ships</t>
  </si>
  <si>
    <t>1. knows the basic physical rules about ship structures</t>
  </si>
  <si>
    <t>1. ismeri a hajók üzemeltetésével kapcsolatos alapvető tecnológiákat és folyamatokat</t>
  </si>
  <si>
    <t>1. knows the ship operation technologies and processes</t>
  </si>
  <si>
    <t>1. ismeri a hajók információs technológiáit és folyamatait.</t>
  </si>
  <si>
    <t>1. knows the ship information technologies and processes</t>
  </si>
  <si>
    <t>1. is able to reproduce, adapt and interpret the content of ship electronics systems in a meaningful way
2. is able to communicate the ideas and plans about ships clearly and visually to others</t>
  </si>
  <si>
    <t>1. is able to reproduce, adapt and interpret the steps and measures of ship construction in a meaningful way
2. is able to communicate the ideas and plans about ships clearly and visually to others</t>
  </si>
  <si>
    <t>1. is able to reproduce, adapt and interpret the operation of ship machinary in a meaningful way
2. is able to communicate the ideas and plans about ships clearly and visually to others</t>
  </si>
  <si>
    <t>1. is able to reproduce, adapt and interpret the resistance of ships in a meaningful way
2. is able to communicate the ideas and plans about ships clearly and visually to others</t>
  </si>
  <si>
    <t>1. is able to reproduce, adapt and interpret the ship movements in a meaningful way
2. is able to communicate the ideas and plans about ships clearly and visually to others</t>
  </si>
  <si>
    <t>1. is able to reproduce, adapt and interpret the propulsion technologies of ships in a meaningful way
2. is able to communicate the ideas and plans about ships clearly and visually to others</t>
  </si>
  <si>
    <t>1. is able to reproduce, adapt and interpret the technologies of ship structures in a meaningful way
2. is able to communicate the ideas and plans about ships clearly and visually to others</t>
  </si>
  <si>
    <t>1. is able to reproduce, adapt and interpret the operation environment of ships in a meaningful way
2. is able to communicate the ideas and plans about ships clearly and visually to others</t>
  </si>
  <si>
    <t>1. is able to reproduce, adapt and interpret the elements and devices of ship informatics in a meaningful way
2. is able to communicate the ideas and plans about ships clearly and visually to others</t>
  </si>
  <si>
    <t>1. strives for completeness in the acquisition of knowledge, cooperates with the instructor and fellow students, is empathetic and tolerant towards members of the team
2. is receptive and proactive in the performance of the tasks assigned to itself, self-critical towards the assigned tasks</t>
  </si>
  <si>
    <t xml:space="preserve">1. comply with and enforce environmental and social standards in their chosen field of work, and are able to self-monitor and correct errors independently, while listening to the professional opinions of others
2. makes responsible decisions in solving tasks in the chosen field of activity, formulating independent proposals to solve the challenges identified </t>
  </si>
  <si>
    <t>Előadás diasorok, elekronikus jegyzet és mintarajzok
Szakkönyvek (angol nyelven)</t>
  </si>
  <si>
    <t>Lecture slides, electronic course material and template drawings
Literature (in English)</t>
  </si>
  <si>
    <t>1. zárthelyi
2. házi feladat (propulziós rendszer specifikálása és rajzának készítése)</t>
  </si>
  <si>
    <t>1. midterm test
2. homework (specification and drawing of propulsion system)</t>
  </si>
  <si>
    <t xml:space="preserve">1. ZH
2. F1
</t>
  </si>
  <si>
    <t>1. házi feladat (hajó vontatási ellenállás számítás és dokumentáció készítés)</t>
  </si>
  <si>
    <t>1. homework (making a resistance calculation and documentation)</t>
  </si>
  <si>
    <t>1. zárthelyi
2. házi feladat (modell és dokumentáció készítés)</t>
  </si>
  <si>
    <t>1. midterm test
2. homework (making a model and documentation)</t>
  </si>
  <si>
    <t>1. zárthelyi
2. házi feladat (egy kiadott hajó acélszerkezeti főborda rajzának elkészítése)</t>
  </si>
  <si>
    <t>1. midterm test
2. homework (midship section drawing)</t>
  </si>
  <si>
    <t>1. t1,k1,k2,a1,a2,o1,o2</t>
  </si>
  <si>
    <t>1. 75%
2. 25%</t>
  </si>
  <si>
    <t>1. 25%
2. 50%</t>
  </si>
  <si>
    <t>1. t1</t>
  </si>
  <si>
    <t>a feladatok határidőre történő ill. gyakorlati foglalkozáson való beadása</t>
  </si>
  <si>
    <t>submission of assignments on time or on lessons</t>
  </si>
  <si>
    <t>Second retake from the midterm test.</t>
  </si>
  <si>
    <t>Second retake from the homework.</t>
  </si>
  <si>
    <t>A tárgy keretében kiadott mintapéldák, dokumentumok és oktatási segédanyagok.</t>
  </si>
  <si>
    <t>Materials about the lectures, tutorials provided by the professor.</t>
  </si>
  <si>
    <t>1. Zárthelyi
2. HF1
3. HF2
4. Gázturbina mérése.
5. Vízgőz tenziógörbéjének kísérleti meghatározása.
6. Vízszintes cső hőátadásának vizsgálata.
7. Felületek hősugárzásának összehasonlítása.
8. Csősúrlódás mérés.
9. Légerő mérése szárnyon.
10. Vízsugár szivattyú vizsgálata.
11. Henger körüli áramlás mérése és számítása (CFD).</t>
  </si>
  <si>
    <t>1. Mid term test
2. Homework 1
3. Homework 2
4. Gas turbine measurement.
5. Experimental determination of the water vapor tension curve.
6. Investigation of the heat transfer of a horizontal pipe.
7. Comparison of heat radiation of surfaces.
8. Measurement of pipe friction.
9. Measurement of air force on a wing.
10. Water jet pump investigation.
11. Measurement and calculation of flow around a cylinder (CFD).</t>
  </si>
  <si>
    <t>1. ZH
2. F1
3. F2
4. M1
5. M2
6. M3
7. M4
8. M5
9. M6
10. M7
11. M8</t>
  </si>
  <si>
    <t>1. t1,k1-2,a1-2,o1-2
2. t1,k1-2,a1-2,o1-2
3. t1,k1-2,a1-2,o1-2
4. t1,k4,a1-2,o1-2
5. t1,k4,a1-2,o1-2
6. t1,k4,a1-2,o1-2
7. t1,k4,a1-2,o1-2
8. t1,k4,a1-2,o1-2
9. t1,k4,a1-2,o1-2
10. t1,k4,a1-2,o1-2
11. t1,k4,a1-2,o1-2</t>
  </si>
  <si>
    <t>t1</t>
  </si>
  <si>
    <t>Ismételt pótlás keretében csak az egyik labor pótolható.</t>
  </si>
  <si>
    <t>Second retake or delayed completion is only from one lab exercise</t>
  </si>
  <si>
    <t>1. ismeri a kontinuum-fizika érvényességi körébe tartozó és a tárgyleírásban szereplő áramlástani, műszaki termodinamikai és hőközléses témakörök elméleti, valamint laboratóriumi méréseken és analitikus számításokon alapuló gyakorlati aspektusait különös tekintettel a logisztikai, közlekedési és járműipari alkalmazásokra. Ismeri az egyes módszerek előnyeit és hátrányait, érvényességi feltételeit és alkalmazási területeit. (J,K,L:T4,T7;J:T9)
2. ismeri a vonatkozó szakirodalmat, tudja, hogy melyik szakterület esetén hol talál részletesebb információt feladata elvégzéséhez, továbbá ismeri és használja a rendelkezésre álló táblázatokat és diagramokat. (J,K,L:T4,T7;J:T9)</t>
  </si>
  <si>
    <t>1. knows the theoretical together with measurement- and analytical calculation-based practical aspects of the studied chapters in fluid dynamics, technical thermodynamics and heat transfer in continuum flow regime with especial care for the logistics, transportation and vehicle engineering, meanwhile she/he knows the advantages, disadvantages, conditions and application ranges of the different processes and methods; (J,K,L:T4,T7;J:T9)
2. knows the relevant professional literature, she/he knows the way of finding, questing the needed detailed technical information about the investigated problem and the student knows and the student is able to use diagrams and tables in the field of fluid dynamics, thermodynamics and heat transfer. (J,K,L:T4,T7;J:T9)</t>
  </si>
  <si>
    <t>1. képes önállóan elvégezni a tárgy tematikájában leírt áramlástani, műszaki termodinamikai és hőközléses témakörökkel kapcsolatos elméleti, gyakorlati-számítási és méréseken, kísérleteken, illetve teszteken alapuló feladatokat mind az üzemeltetés, mind a fejlesztés területén verifikációval, plauzibilitás vizsgálattal és validációval (J,K,L:K10,K11,K17;J:K22,K26,K27,K29,K32,K33,K36;K:K28;L:K31)
2. képes felismerni a változtatásra (pl. javításra és fejlesztésre) szoruló áramlástani, termodinamikai és hőközléses folyamatokat az elvárt cél érdekében, képes elvégezni a szükséges módosításokat és ellenőrizni a változtatások eredményét (J,K,L:K10,K11,K17;J:K22,K26,K27,K29,K32,K33,K36;K:K28;L:K31)
3. képes összetett rendszerekben és folyamatokban gondolkodni, tervezni, ellenőrizni, értékelni és döntést hozni, illetve körültekintően figyelembe venni a vizsgált esetre gyakorolt hatásokat, valamint tevékenységének hatását más rendszerekre. (J,K,L:K10,K11,K17;J:K22,K26,K27,K29,K32,K33,K36;K:K28;L:K31)</t>
  </si>
  <si>
    <t>1. tudásának és képességeinek maximumát nyújtva törekszik arra, hogy tanulmányait a lehető legmagasabb színvonalon, a legrövidebb idő alatt, elmélyült és önálló alkotásra képes tudásra szert téve végezze (J,K,L:A2)
2. együttműködik az oktatóval és a hallgató-társaival ismereteinek bővítése során (J,K,L:A2)
3. folyamatos önálló ismeretszerzéssel is bővíti tudását kiegészítve a tárgy keretében elhangzottakat. (J,K,L:A2)</t>
  </si>
  <si>
    <t>1. can complete theoretical and practical (measurements, experiments, tests and calculations) tasks in the field of fluid dynamics, technical thermodynamics and heat transfer in line with the content of the subject in the field of maintenance and developments with verification, plausibility check and validation (in case of relevancies) (J,K,L:K10,K11,K17;J:K22,K26,K27,K29,K32,K33,K36;K:K28;L:K31)
2. can recognise the desired modifications (e.g.: improvements and developments) in the fields of the subject, the student can perform the needed actions for changes and can check, analyse and understand the results of the modifications. (J,K,L:K10,K11,K17;J:K22,K26,K27,K29,K32,K33,K36;K:K28;L:K31)
3. can understand complex systems and processes, can plan, monitor, evaluate and making decision together with considering all external and internal effects acting on the investigated activity and the effects of her/his activity on other systems. (J,K,L:K10,K11,K17;J:K22,K26,K27,K29,K32,K33,K36;K:K28;L:K31)</t>
  </si>
  <si>
    <t>1. aims to complete the studies at the highest level, under the shortest time, by providing the knowledge and capacity at the best to obtain knowledge for deep and independent professional work;  (J,K,L:A2)
2. cooperates with professors and mates during the studies; (J,K,L:A2)
3. continuously increases the knowledge independently by having information from the external literature given by the lectures to complete the studies; (J,K,L:A2)</t>
  </si>
  <si>
    <t>1. completes the homework, reports about laboratory practices and makes exercises about calculation tasks independently; (J,K,L:O3)
2. takes responsibility for guiding mates by the quality of the work and by keeping ethic norms; (J,K,L:O3)
3. takes responsibility for applying the knowledge in line with the studied conditions, limitations and constraints; (J,K,L:O3)
4. can friendly accept the well-established constructive criticism and can utilize that in future; (J,K,L:O3)
5. can accept the form of the cooperation; she/he can work alone or in a team member depends on the actual situation; (J,K,L:O3)</t>
  </si>
  <si>
    <t>1. önálló munkavégzés keretében készíti el a házi feladatokat, a labor-jegyzőkönyveket és gyakorol számítási példákat kreativitásának fejlesztése érdekében. (J,K,L:O3)
2. felelősséget érez aziránt, hogy munkájának minőségével és az etikai normák betartásával példát mutasson társainak (J,K,L:O3)
3. felelősséggel alkalmazza a tantárgy során megszerzett ismereteket, tekintettel azok érvényességi korlátjaira (J,K,L:O3)
4. nyitottan fogadja a megalapozott kritikai észrevételeket és építő jelleggel hasznosítja a jövőben (J,K,L:O3)
5. A hallgató elfogadja az együttműködés kereteit, a helyzettől függően önállóan vagy csapat részeként is képes munkáját elvégezni (J,K,L:O3)</t>
  </si>
  <si>
    <t>1. t1,t2,k1-k3,a1-a3,o1-o5</t>
  </si>
  <si>
    <t xml:space="preserve">Nem szilárd anyagok energetikai vizsgálata (hőtan): Hőközlés (hővezetés, hőátadás, hőátbocsájtás és hősugárzás), Gázkeverékek, Gépek termodinamikai folyamatai és körfolyamatai, Gőzök és gőz-körfolymatok. Nem szilárd anyagok dinamikai vizsgálata (áramlástan): Ideálisnak (súrlódásmentes) feltételezett áramlások: Összenyomható áramlások: gázdinamika, hangsebesség feletti áramlás (Laval cső), Akusztikai alapfogalmak, Síkáramlások vizsgálata komplex potenciálok módszerével, álló és forgó henger körüli áramlás, Örvényes áramlások (perdületmegmaradás tétel, Helmholtz és Thomson tételek), Örvény-panel módszer. Valóságos áramlások
(súrlódásos): Navier-Stokes egyenlet, Reynolds átlagolt Navier-Stokes egyenlet, Turbulens áramlások (Prandtl-féle turbulencia modell, k-ω, k-ε modellek alapjai), Határréteg elmélet (Prandtl-féle határréteg modell, dimenziótlan határréteg jellemzők), Numerikus áramlásmodellezés alapjai. Áramlástani gépek alapjai: Csövek, csőrendszerek karakterisztikája (hurok törvény, csomóponti törvény,jelleggörbe), Örvényszivattyúk alapjai (örvényszivattyú felépítése, működése, járókerék típusok, Euler turbina egyenlet, áttételi szám, reakciófok, jelleggörbe, effektív teljesítmény). 
</t>
  </si>
  <si>
    <t>1. ismeri a nem szilárd anyagok energetikai és dinamikai viselkedését leíró alapelveket, ideértve a hőátadás különböző formáit, az áramláselméleti modelleket, valamint az áramlástani gépek működésének elvi alapjait. (T9,T10)</t>
  </si>
  <si>
    <t>1. understands the fundamental principles describing the energetic and dynamic behavior of non-solid materials, including various modes of heat transfer, flow theory models, and the operating principles of flow machinery. (T9,T10)</t>
  </si>
  <si>
    <t>1. képes a különböző áramlási és hőtechnikai problémák elméleti elemzésével és egyszerű numerikus modellezésével kapcsolatos tartalmakat értelmesen visszaadni, adaptálni, interpretálni. (K22,K26,K27,K29,K30,K32)
2.  képes gondolatai, tervei mások számára is egyértelmű vizuális közlésére, kommunikációjára. (K33)</t>
  </si>
  <si>
    <t>1. is able to reproduce, adapt and interpret the content of the subject in a meaningful way (K22,K26,K27,K29,K30,K32)
2. is able to communicate his/her ideas and plans clearly and visually to others (K33)</t>
  </si>
  <si>
    <t xml:space="preserve">1. az ismeretek megszerzésében törekszik a teljeskörűségre, együttműködik az oktatóval és hallgató társaival, empatikus és toleráns a munkatársi csapata tagjai irányában
2. fogékony és kezdeményező a rá bízott feladatok elvégzésében, önkritikus a rá bízott feladatok tekintetében </t>
  </si>
  <si>
    <t xml:space="preserve">1. betartja és betartatja a választott szakmaterületén a környezeti és társadalmi elvárásokat, mások szakmai véleményét megismerve képes az önellenőrzésre és a hibák önálló kijavítására 
2. felelősen dönt a választott szakmaterületén a feladatok megoldásában, a feltárt kihívások megoldására önálló javaslatokat fogalmaz meg 
</t>
  </si>
  <si>
    <t>1. ismeri a tárgyleírásban szereplő és a hő- és áramlástechnikai gépekkel és berendezésekkel kapcsolatos témakörök elméleti, valamint laboratóriumi méréseken és analitikus számításokon alapuló gyakorlati aspektusait különös tekintettel a járműipari alkalmazásokra, az egyes módszerek előnyeit és hátrányait, érvényességi feltételeit és alkalmazási területeit, a vonatkozó szakirodalmat, tudja, hogy melyik szakterület esetén hol talál részletesebb információt feladata elvégzéséhez. (T9,T10)</t>
  </si>
  <si>
    <t>1. will be familiar with the theoretical aspects of the topics covered in the course description and related to thermal and electrical machines and equipment, as well as the practical aspects based on laboratory measurements and analytical calculations, with particular emphasis on automotive applications, knows the advantages and disadvantages, validity criteria and fields of application of the various methods, the relevant literature, knows where to find more detailed information for each field of specialisation in order to carry out the task. (T9,T10)</t>
  </si>
  <si>
    <t>1. képes megkülönböztetni a különböző elven működő és azon belüli géptípusokat (K22,K23)
2. képes kiválasztani egy  adott feladatra megfelelő berendezést (K22,K23)
3. össze tudja hasonlítani az egyes géptípusokat (K22,K23,K27,K32)
4. képes gondolatai, tervei mások számára is egyértelmű vizuális közlésére, kommunikációjára. (K27,K33)</t>
  </si>
  <si>
    <t>1. be able to distinguish between different types of machines operating on and within different principles (K22,K23)
2. be able to select the appropriate equipment for a given task (K22,K23)
3. can compare different types of machines (K22,K23,K27,K32)
4. can communicate ideas and plans clearly to others (K27,K33)</t>
  </si>
  <si>
    <t>1. az ismeretek megszerzésében törekszik a teljeskörűségre, együttműködik az oktatóval és hallgató társaival, empatikus és toleráns a munkatársi csapata tagjai irányában (A16)
2. fogékony és kezdeményező a rá bízott feladatok elvégzésében, önkritikus a rá bízott feladatok tekintetében (A16)</t>
  </si>
  <si>
    <t>1. strives for completeness in the acquisition of knowledge, cooperates with the instructor and fellow students, is empathetic and tolerant towards members of the team (A16)
2. is receptive and proactive in the performance of the tasks assigned to itself, self-critical of the tasks assigned (A16)</t>
  </si>
  <si>
    <t xml:space="preserve">1. betartja és betartatja a választott szakmaterületén a környezeti és társadalmi elvárásokat, mások szakmai véleményét megismerve képes az önellenőrzésre és a hibák önálló kijavítására (O16)
2. felelősen dönt a választott szakmaterületén a feladatok megoldásában, a feltárt kihívások megoldására önálló javaslatokat fogalmaz meg (O14)
</t>
  </si>
  <si>
    <t>1. comply with and enforce environmental and social standards in their chosen field of work, and are able to self-monitor and correct errors independently, while listening to the professional opinions of others (O16)
2. makes responsible decisions in solving tasks in the chosen field of activity, formulating independent proposals to solve the challenges identified (O14)</t>
  </si>
  <si>
    <t xml:space="preserve">1. A tárgy keretében kiadott előadásanyagok, mintapéldák, dokumentumok és egyéb oktatási segédanyagok.
2. Beneda K., Simongáti Gy., és Veress Á., 2012, Járművek hő- és áramlástechnikai berendezései I. ISBN 978-963-279-639-0, első kiadás, Budapest, Typotex Kiadó. </t>
  </si>
  <si>
    <t>1. Beneda, K., Simongáti, Gy., and Veress, A., 2012, Járművek hő- és áramlástechnikai berendezései I. (Fluid- and Turbomachinery in Vehicles I (lecture note at BME)), ISBN 978-963-279-639-0, 1st ed., Budapest, Publisher: “Typotex Kiadó”.
2. Other materials about the lectures (Power Point or *.pdf documentations), guide lines and tutorials provided by the professors.</t>
  </si>
  <si>
    <t>1.  Centrifugálkompresszor jelleggörbéje
2.  Egyfokozatú légturbina
3.  Gázturbina és turbótöltő üzemi jellemzői
4.  Dugattyús kompresszor mérése</t>
  </si>
  <si>
    <t>1: Centrifugal compressor map
2: Single stage air turbine
3: Operational characteristics of gas turbine and turbocharger
4: Piston compressor characteristics</t>
  </si>
  <si>
    <t>1. M1
2. M2
3. M3
4. M4</t>
  </si>
  <si>
    <t>1. 0%
2. 0%
3. 0%
4. 0%</t>
  </si>
  <si>
    <t>1. t1,k4,a1-2,o1-2
2. t1,k4,a1-2,o1-2
3. t1,k4,a1-2,o1-2
4. t1,k4,a1-2,o1-2</t>
  </si>
  <si>
    <t xml:space="preserve">Az aláírás megszerzésének feltétele a kiírt laborokon való részvétel és az elfogadott labor jegyzőkönyvek. </t>
  </si>
  <si>
    <t>The conditions for having the signature at the end of the semester are the fulfilment of the laboratory practices and the acceptance of the report about the labs</t>
  </si>
  <si>
    <t xml:space="preserve">1. A tárgy keretében kiadott előadásanyagok, mintapéldák, dokumentumok és egyéb oktatási segédanyagok.
2. Dr. Gausz Tamás, Hargitai L. Csaba, Dr. Simongáti Győző, 2011, Járművek hő- és áramlástechnikai berendezései II. ISBN 978-963-279-640-6, első kiadás, Budapest, Typotex Kiadó. </t>
  </si>
  <si>
    <t>1. Dr. Gausz Tamás, Hargitai L. Csaba, Dr. Simongáti Győző, 2011, Járművek hő- és áramlástechnikai berendezései II. (Fluid- and Turbomachinery in Vehicles II (lecture note at BME)), ISBN 978-963-279-640-6, 1st ed., Budapest, Publisher: “Typotex Kiadó”.
2. Other materials about the lectures (Power Point or *.pdf documentations), guide lines and tutorials provided by the professors.</t>
  </si>
  <si>
    <t>1. Hűtőgép üzemi viszonyainak mérése.
2. Centrifugális szivattyú jelleggörbe mérése.
3. Fogaskerék szivattyú jelleggörbe mérése.
4. Víz-víz hőcserélő üzemi viszonyainak mérése.</t>
  </si>
  <si>
    <t>1. Measurement of the operating conditions of a refrigerator.
2. Measurement of the characteristic curve of a centrifugal pump.
3. Measurement of the characteristic curve of a gear pump.
4. Measurement of the operating conditions of a water-water heat exchanger.</t>
  </si>
  <si>
    <t>4,7,9,11,13</t>
  </si>
  <si>
    <t xml:space="preserve">with the teacher at a previously agreed time and form </t>
  </si>
  <si>
    <t>at a time and 
in a form agreed 
with the teacher</t>
  </si>
  <si>
    <t>Előadás diasorok és gyakorlati anyagok</t>
  </si>
  <si>
    <t>Presentation slides and additional practicing materials</t>
  </si>
  <si>
    <t>Előadás diasorok, elekronikus jegyzet 
Szakkönyvek (angol nyelven)</t>
  </si>
  <si>
    <t>at a time and in a form agreed with the lecturers</t>
  </si>
  <si>
    <t>Lecture slides</t>
  </si>
  <si>
    <t>1. zárthelyi dolgozat
2. egyéni számítási feladat</t>
  </si>
  <si>
    <t>Jeles 90-100%
Jó 76-89%
Közepes 63-75%
Elégséges 50-62%
Elégtelen 0-49%</t>
  </si>
  <si>
    <t>Excellent 90-100%
Good 76-89%
Satisfactory 63-75%
Pass 50-62%
Fail 0-49%</t>
  </si>
  <si>
    <t>Jeles 91-100%
Jó 76-90%
Közepes 61-75%
Elégséges 50-61%
Elégtelen 0-49%</t>
  </si>
  <si>
    <t>Excellent 91-100%
Good 76-90%
Satisfactory 61-76%
Pass 50-60%
Fail 0-49%</t>
  </si>
  <si>
    <t>Jeles 80-100% előadásokon való részvétel
Jó 70-79% előadásokon való részvétel
Közepes 60-69% előadásokon való részvétel
Elégséges 50-59% előadásokon való részvétel
Elégtelen 0-49% előadásokon való részvétel</t>
  </si>
  <si>
    <t>Excellent 80-100% participation in the lectures
Good 70-79% participation in the lectures
Satisfactory 60-69% participation in the lectures
Pass 50-59% participation in the lectures
Fail 0-49% participation in the lectures</t>
  </si>
  <si>
    <t>az előadások min. 50%-án kötelező a részvétel, a laborfoglalkozásokról max. 30%-ban lehet hiányozni</t>
  </si>
  <si>
    <t>at least 50% of lectures must be visited, max. 30% of laboratory classes can be missed</t>
  </si>
  <si>
    <t>Second retake from both midterm tests.</t>
  </si>
  <si>
    <t>1. ismeri a járművek karbantartásával, javításával és modernizációjával kapcsolatos alapvető tecnológiákat és folyamatokat (T1,T9,T10,T15)</t>
  </si>
  <si>
    <t>1. képes a járművek karbantartási és javítási műveleteivel kapcsolatos tartalmakat értelmesen visszaadni, adaptálni, interpretálni. (K23-K26,K34)
2. képes a járművek modernizációjáról szóló gondolatai, tervei mások számára is egyértelmű vizuális közlésére, kommunikációjára.</t>
  </si>
  <si>
    <t>1. az ismeretek megszerzésében törekszik a teljeskörűségre, együttműködik az oktatóval és hallgató társaival, empatikus és toleráns a munkatársi csapata tagjai irányában (A16)
2. fogékony és kezdeményező a rá bízott feladatok elvégzésében, önkritikus a rá bízott feladatok tekintetében</t>
  </si>
  <si>
    <t xml:space="preserve">1. betartja és betartatja a választott szakmaterületén a környezeti és társadalmi elvárásokat, mások szakmai véleményét megismerve képes az önellenőrzésre és a hibák önálló kijavítására (O14)
2. felelősen dönt a választott szakmaterületén a feladatok megoldásában, a feltárt kihívások megoldására önálló javaslatokat fogalmaz meg
</t>
  </si>
  <si>
    <t>1. knows the vehicle maintenance, repair and modernization technologies and processes (T1,T9,T10,T15)</t>
  </si>
  <si>
    <t>1. is able to reproduce, adapt and interpret the elements and devices of vehicle maintenance and repair in a meaningful way (K23-K26,K34)
2. is able to communicate the ideas and plans about vehicle modernization clearly and visually to others</t>
  </si>
  <si>
    <t>1. strives for completeness in the acquisition of knowledge, cooperates with the instructor and fellow students, is empathetic and tolerant towards members of the team (A16)
2. is receptive and proactive in the performance of the tasks assigned to itself, self-critical towards the assigned tasks</t>
  </si>
  <si>
    <t xml:space="preserve">1. comply with and enforce environmental and social standards in their chosen field of work, and are able to self-monitor and correct errors independently, while listening to the professional opinions of others (O14)
2. makes responsible decisions in solving tasks in the chosen field of activity, formulating independent proposals to solve the challenges identified </t>
  </si>
  <si>
    <t>1. ismeri a kishajókkal kapcsolatos alapvető technológiákat és folyamatokat</t>
  </si>
  <si>
    <t>1. képes a kishajók üzemeltetési körülményeivel kapcsolatos tartalmakat értelmesen visszaadni, adaptálni, interpretálni.
2.  képes a hajózásról szóló gondolatai, tervei mások számára is egyértelmű vizuális közlésére, kommunikációjára.</t>
  </si>
  <si>
    <t>1. knows the pleasure craft operation technologies and processes</t>
  </si>
  <si>
    <t>1. is able to reproduce, adapt and interpret the operation environment of pleasure craft in a meaningful way
2. is able to communicate the ideas and plans about ships clearly and visually to others</t>
  </si>
  <si>
    <t xml:space="preserve">1. is familiar with national and international aviation regulations, compliance and guidelines to ensure the safety, quality, and environmental standards of aircraft and operations.
2. is familiar with the specific knowledge needed for safe operation of aviation-related vehicles, ensuring efficiency and safety.
3. knows the operating principles and structural components of aircraft, focusing on safety, functionality, and environmental impact.
</t>
  </si>
  <si>
    <t>1. ismeri a nemzeti és nemzetközi repülési szabályozásokat és irányelveket és annak betartásának jelentőségét, hogy biztosítsa a repülőgépek és a műveletek biztonsági, minőségi és környezeti követelményeit.
2. ismeri azokat a specifikus ismereteket, amelyek a repüléshez kapcsolódó járművek biztonságos üzemeltetéséhez szükségesek, biztosítva a hatékonyságot és a biztonságot.
3. ismeri a repülőgépek működési elveit és szerkezeti elemeit vizsgálja, különös figyelmet fordítva a biztonságra, a funkcionalitásra és a környezeti hatásokra.</t>
  </si>
  <si>
    <t>1. képes folyamatokat alkalmazni a repülési incidensek és környezeti adatok elemzésére, hozzájárulva az új meglátások és fejlettebb gyakorlatok kifejlesztéséhez a biztonság és fenntarthatóság javítása érdekében a repülési műveletekben.
2. matematikai elveket alkalmaz a repülésbiztonsági adatok, környezeti hatások és kockázatértékelések kiértékelésére, biztosítva, hogy képes legyen értelmezni a biztonsággal és környezeti normákkal kapcsolatos kulcsfontosságú adatokat.
3. digitális technológiákat, mint például szimulációs eszközöket és adatfeldolgozó szoftvereket használva kommunikál és mutatja be eredményeit a repülésbiztonságról és környezeti tudatosságról.</t>
  </si>
  <si>
    <t>1. uses systematic processes to analyze aviation incidents and environmental data, helping  development of new insights and improved practices for enhancing safety and sustainability in aviation operations.
2. is able to use mathematical principles in evaluating aviation safety data, environmental impacts, and risk assessments, ensuring appropriate interpretation of key data related to safety and environmental standards.
3. utilizes digital technologies, such as simulation tools and data analysis software, to communicate and present their findings on aviation safety and environmental awareness effectively.</t>
  </si>
  <si>
    <t>1. t1-t3,k1-k3,a1,a2,o1,o2</t>
  </si>
  <si>
    <t>1. képes a szilárdságtan és méretezés körülményeivel kapcsolatos tartalmakat értelmesen visszaadni, adaptálni, interpretálni.
2. képes a járműszerkezetek szilárdságáról szóló gondolatai, tervei mások számára is egyértelmű vizuális közlésére, kommunikációjára.</t>
  </si>
  <si>
    <t>1. is able to reproduce, adapt and interpret the technologies of vehicle structural mechanics and structural planning in a meaningful way
2. is able to communicate the ideas and plans about mechanics of vehicle structures clearly and visually to others</t>
  </si>
  <si>
    <t>1. ismeri a szilárdságtannal kapcsolatos alapvető fizikai törvényszerűségeket (T9,T10)</t>
  </si>
  <si>
    <t>1. knows the basic physical rules of structural mechanics (T9,T10)</t>
  </si>
  <si>
    <t>1. ismeri a hő-és áramlástannal, mechanikával és elektromossággal kapcsolatos alapvető fizikai törvényszerűségeket (J,K,L:T2,T3,T6,T7)</t>
  </si>
  <si>
    <t xml:space="preserve">1. betartja és betartatja a választott szakmaterületén a környezeti és társadalmi elvárásokat, mások szakmai véleményét megismerve képes az önellenőrzésre és a hibák önálló kijavítására (J,K,L:O2-O6)
2. felelősen dönt a választott szakmaterületén a feladatok megoldásában, a feltárt kihívások megoldására önálló javaslatokat fogalmaz meg (J,K,L:O2-O6)
</t>
  </si>
  <si>
    <t>1. az ismeretek megszerzésében törekszik a teljeskörűségre, együttműködik az oktatóval és hallgató társaival, empatikus és toleráns a munkatársi csapata tagjai irányában. (J,K,L:A1-A4,A6,A7,A10-A13)
2. fogékony és kezdeményező a rá bízott feladatok elvégzésében, önkritikus a rá bízott feladatok tekintetében (J,K,L:A1-A4,A6,A7,A10-A13)</t>
  </si>
  <si>
    <t>1. képes a hő-és áramlástannal, mechanikával és elektromossággal kapcsolatos tartalmakat értelmesen visszaadni, adaptálni, interpretálni. (J,K,L,:K10,K13,K14,K17;J:K36,K45;K:K28,K37;L:K31,K40)
2. képes a mérnöki alapismeret körében megfogalmazott gondolatai, tervei mások számára is egyértelmű vizuális közlésére, kommunikációjára. (J,K,L,:K10,K13,K14,K17;J:K36,K45;K:K28,K37;L:K31,K40)</t>
  </si>
  <si>
    <t>1. is able to reproduce, adapt and interpret the knowledge about thermal and fluid dynamics, statiscs, streght of structures, vehicle dynamics, electronics in a meaningful way (J,K,L,:K10,K13,K14,K17;J:K36,K45;K:K28,K37;L:K31,K40)
2. is able to communicate the ideas and plans about basic theories of engineering clearly and visually to others (J,K,L,:K10,K13,K14,K17;J:K36,K45;K:K28,K37;L:K31,K40)</t>
  </si>
  <si>
    <t>1. knows the basic physical rules of thermal and fluid dynamics, statiscs, streght of structures, vehicle dynamics, electronics (J,K,L:T2,T3,T6,T7)</t>
  </si>
  <si>
    <t>1. strives for completeness in the acquisition of knowledge, cooperates with the instructor and fellow students, is empathetic and tolerant towards members of the team (J,K,L:A1-A4,A6,A7,A10-A13)
2. is receptive and proactive in the performance of the tasks assigned to itself, self-critical towards the assigned tasks (J,K,L:A1-A4,A6,A7,A10-A13)</t>
  </si>
  <si>
    <t>1. comply with and enforce environmental and social standards in their chosen field of work, and are able to self-monitor and correct errors independently, while listening to the professional opinions of others  (J,K,L:O2-O6)
2. makes responsible decisions in solving tasks in the chosen field of activity, formulating independent proposals to solve the challenges identified  (J,K,L:O2-O6)</t>
  </si>
  <si>
    <t>The aim of the course is to present the activities of companies and partner institutions active in the field of vehicle engineering and the opportunities for students placed with them. In addition, students will acquire the university-civic competences related to vehicle engineering.</t>
  </si>
  <si>
    <t>1. ismeri a mobilitással kapcsolatos alapvető technológiákat és folyamatokat (T8,T10-T14)
2. ismeri az egyetem-polgári szabályokat</t>
  </si>
  <si>
    <t>1. knows the technologies and processes in mobility (T8,T10-T14)
1. is familiar with the university-civic competences</t>
  </si>
  <si>
    <t>1. képes az egyetem-polgári ismeretekkel kapcsolatos tartalmakat értelmesen visszaadni, adaptálni, interpretálni.
2. képes a mobilitásról szóló gondolatai, tervei mások számára is egyértelmű vizuális közlésére, kommunikációjára. (K19-K21)</t>
  </si>
  <si>
    <t>1. is able to reproduce, adapt and interpret the university-civic competences in a meaningful way
2. is able to communicate the ideas and plans about mobility clearly and visually to others (K19-K21)</t>
  </si>
  <si>
    <t>1. az ismeretek megszerzésében törekszik a teljeskörűségre, együttműködik az oktatóval és hallgató társaival, empatikus és toleráns a munkatársi csapata tagjai irányában (A15)
2. fogékony és kezdeményező a rá bízott feladatok elvégzésében, önkritikus a rá bízott feladatok tekintetében (A15)</t>
  </si>
  <si>
    <t xml:space="preserve">1. betartja és betartatja a választott szakmaterületén a környezeti és társadalmi elvárásokat, mások szakmai véleményét megismerve képes az önellenőrzésre és a hibák önálló kijavítására (O13)
2. felelősen dönt a választott szakmaterületén a feladatok megoldásában, a feltárt kihívások megoldására önálló javaslatokat fogalmaz meg (O13)
</t>
  </si>
  <si>
    <t>1. strives for completeness in the acquisition of knowledge, cooperates with the instructor and fellow students, is empathetic and tolerant towards members of the team (A15)
2. is receptive and proactive in the performance of the tasks assigned to itself, self-critical towards the assigned tasks (A15)</t>
  </si>
  <si>
    <t>1. comply with and enforce environmental and social standards in their chosen field of work, and are able to self-monitor and correct errors independently, while listening to the professional opinions of others (O13)
2. makes responsible decisions in solving tasks in the chosen field of activity, formulating independent proposals to solve the challenges identified (O13)</t>
  </si>
  <si>
    <t>1. ismeri a repülőgép hajtóművekkel és propulzióval kapcsolatos alapvető technológiákat és folyamatokat</t>
  </si>
  <si>
    <t>1. knows the aircraft engines and propulsion technologies and processes</t>
  </si>
  <si>
    <t>1. képes a repülőgép hajtóműveinek és propulziójának körülményeivel kapcsolatos tartalmakat értelmesen visszaadni, adaptálni, interpretálni.
2.  képes a repülőgép propulziós technológiáról szóló gondolatai, tervei mások számára is egyértelmű vizuális közlésére, kommunikációjára.</t>
  </si>
  <si>
    <t>1. is able to reproduce, adapt and interpret the technologies in aircraft engines and propulsion in a meaningful way
2. is able to communicate the ideas and plans about aircraft propulsion technologies clearly and visually to others</t>
  </si>
  <si>
    <t>1. képes a tudását felhasználva a repülésüzemeltetéssel kapcsolatot témakörök alkalmazására
2. képes a légiközlekedéshez kötődő gondolatai, tervei mások számára is egyértelmű vizuális közlésére, kommunikációjára
3. munkájához információ-technológiai és számítástechnikai eszközöket is használ</t>
  </si>
  <si>
    <t>1. understand the processes and tasks of the avionics and its stakeholders
2. understand the sources and methods of further learning in the aviation</t>
  </si>
  <si>
    <t>1. can apply their knowledge to the topics covered in flight operation
2. be able to communicate ideas and plans about aviation clearly and visually to others
3. use information technology and computer tools in the work</t>
  </si>
  <si>
    <t>1. ismeri a repülésmechanikával és repülőgép szerkezetekkel kapcsolatos alapvető technológiákat és folyamatokat</t>
  </si>
  <si>
    <t>1. képes a repülésmechanika és repülőgép szerkezetek körülményeivel kapcsolatos tartalmakat értelmesen visszaadni, adaptálni, interpretálni.
2. képes a repülésmechanikáról szóló gondolatai, tervei mások számára is egyértelmű vizuális közlésére, kommunikációjára.</t>
  </si>
  <si>
    <t>1. knows the flight mechanics and aero structure technologies and processes</t>
  </si>
  <si>
    <t>1. is able to reproduce, adapt and interpret the technologies in flight mechanics and aero structure in a meaningful way
2. is able to communicate the ideas and plans about flight mechanics clearly and visually to others</t>
  </si>
  <si>
    <t>1. ismeri a repülőgépek karbantartásával és dokumentációijval kapcsolatos alapvető technológiákat, folyamatokat és elvárásokat</t>
  </si>
  <si>
    <t>1. knows the aircraft maintenance and documentation technologies, processes, and requirements</t>
  </si>
  <si>
    <t>1. képes eligazodni a különböző dokumentumokban, értelmezi az adott dokumentáció érvényességét, képes az előadásokon elhangzott rövidítések alapján beazonosítani a különböző dokumentációkat, fogalmakat.</t>
  </si>
  <si>
    <t>1. can find the way around different documents, interprets the validity of a given document, can identify different documents and concepts based on the abbreviations used in lectures.</t>
  </si>
  <si>
    <t>1. figyelembe veszi a karbantartott repülőgépek egyedi karbantartási követelményeit, igényét, korlátait.</t>
  </si>
  <si>
    <t>1. consider the specific maintenance requirements, needs and limitations of the aircraft being maintained.</t>
  </si>
  <si>
    <t>1. önállóan ellenőrizi az adott repülőgép/berendezés/alkatrész egyedi azonosítóit, ebből következően a kívánt alkalmazandó dokumentációt meghatározza.</t>
  </si>
  <si>
    <t>1. independently verify the unique identifiers of the aircraft/equipment/component concerned, and consequently determine the required applicable documentation.</t>
  </si>
  <si>
    <t>1. ismeri a repülőgépek rendszereivel és avionikával kapcsolatos alapvető technológiákat, folyamatokat és követelményeket</t>
  </si>
  <si>
    <t>1. knows the aircraft systems and avionics technologies, processes, and requirements</t>
  </si>
  <si>
    <t>1. képes a repülőgépek rendszereivel és avionikai körülményeivel kapcsolatos tartalmakat értelmesen visszaadni, adaptálni, interpretálni.
2.  képes az avionikáról szóló gondolatai, tervei mások számára is egyértelmű vizuális közlésére, kommunikációjára.</t>
  </si>
  <si>
    <t>1. is able to reproduce, adapt and interpret the technologies aircraft systems and avionics in a meaningful way
2. is able to communicate the ideas and plans about avionics clearly and visually to others</t>
  </si>
  <si>
    <t>1. ismeri a repülőgépek tervezési lépéseivel és gyártásával kapcsolatos alapvető technológiákat, folyamatokat és követelményeket</t>
  </si>
  <si>
    <t>1. knows the aircraft design and manufacturing technologies, processes, and requirements</t>
  </si>
  <si>
    <t>1. képes a repülőgépek tervezésével és gyártásával kapcsolatos tartalmakat értelmesen visszaadni, adaptálni, interpretálni.
2.  képes a repülőgép technológiáról szóló gondolatai, tervei mások számára is egyértelmű vizuális közlésére, kommunikációjára.</t>
  </si>
  <si>
    <t>1. is able to reproduce, adapt and interpret the technologies in aircraft design and manufacturing in a meaningful way
2. is able to communicate the ideas and plans about aircraft technologies clearly and visually to others</t>
  </si>
  <si>
    <t>Kiss Csaba</t>
  </si>
  <si>
    <t>Megismertetni a vasúti specializációs hallgatókkal a vasúti dízel vontatójárművek felépítésének, működésének, szerkezetének alapjait, sajátosságait.</t>
  </si>
  <si>
    <t>To introduce railway specialization students to the basics and specifics of the construction, operation, and structure of railway diesel traction vehicles.</t>
  </si>
  <si>
    <t>A vasúti dízelmotorok általános áttekintése. Motorikus körfolyamatok, légviszony, töltési fok. A dízelmotor veszteségei, hatásfoka, üzemanyag fogyasztása. Jelleggörbék, a dízelmotorok fordulatszám- és töltésszabályozása. Feltöltési rendszerek, motor és feltöltő együttműködése. A töltéscsere vezérlése, szelepmozgató rendszerek. Tüzelőanyag adagoló rendszerek, keverékképzés, égéstér, égési folyamat, energia átalakulás, levegőszennyezés. A dízelmotorok szerkezeti felépítése, fő egységei. A tömegerők és a forgatónyomaték kiegyenlítése, torziós lengések. Regulátorok, a motor hűtő- és olajozási rendszerei. Levegőszűrés, zajcsökkentés, a dízelmotorok indítása. A dízelmotor karbantartásának fő feladatai, a karbantartási rendszerek felépítése. A vasúti erőátviteli rendszerek összehasonlítása, jellegzetességei. Vonóerő kifejtés a kerék-sín kapcsolatban, ez erőkapcsolati tényező és jellemzői. A vasúti mechanikus erőátviteli elemek sajátos tulajdonságai, irányváltó- és tengelyhajtóművek. Vasúti hidrodinamikus erőátvitelek, hidrodinamikus nyomatékváltók és tengelykapcsolók szerkezeti kialakítása, üzemi jellemzői. A hidraulikus körfolyamat. A dízelmotor és a hidrodinamikus elemek együttműködése. A vasúti dízel vontatójárművek villamos erőátviteli rendszerei. Generátorok jellemzői, motor és generátor szabályozott együttműködése. Egyen- és váltakozó áramú vontatómotorok táplálása, üzemi jellemzői. A vonóerő görbe származtatása.</t>
  </si>
  <si>
    <t>General overview of railway diesel engines. Motor cycles, air ratio, degree of charge. Diesel engine losses, efficiency, fuel consumption. Characteristic curves, speed and charge control of diesel engines. Charge systems, engine and supercharger cooperation. Charge exchange control, valve drive systems. Fuel metering systems, mixture formation, combustion chamber, combustion process, energy conversion, air pollution. Structural structure of diesel engines, main units. Balancing of mass forces and torque, torsional oscillations. Regulators, engine cooling and lubrication systems. Air filtration, noise reduction, starting of diesel engines. Main tasks of diesel engine maintenance, structure of maintenance systems. Comparison of railway power transmission systems, their characteristics. Traction force development in the wheel-rail connection, this is the force connection factor and its characteristics. Specific properties of railway mechanical power transmission elements, reverse and axle drives. Structural design and operating characteristics of railway hydrodynamic power transmissions, hydrodynamic torque converters and clutches. The hydraulic cycle. Cooperation of the diesel engine and hydrodynamic elements. Electrical power transmission systems of railway diesel traction vehicles. Characteristics of generators, controlled cooperation of engine and generator. Supply of direct and alternating current traction motors, operating characteristics. Derivation of the traction force curve.</t>
  </si>
  <si>
    <t>Hidrodinamikus- és villamos erőátvitelű dízel vontatójármű vonóerő görbéjének számszerű meghatározása.</t>
  </si>
  <si>
    <t>Numerical determination of the traction curve of a hydrodynamic and electric diesel traction vehicle.</t>
  </si>
  <si>
    <t>A dízelmotor működéséhez kapcsolódó mérések: jelleggörbék mérése, hőmérleg meghatározása. Számítógépes laboratóriumi szimulációk a dízelmotor egyes működésfolyamatainak tanulmányozására. A vasúti erőátvitellel kapcsolatos mérések (erőkapcsolati tényező mérése), valamint számítógépes laboratóriumi szimulációs vizsgálatok az erőátvitelek jellemzőinek tanulmányozásához.</t>
  </si>
  <si>
    <t>Measurements related to the operation of the diesel engine: measurement of characteristic curves, determination of heat balance. Computer laboratory simulations to study certain operating processes of a diesel engine. Measurements related to railway power transmission (measurement of force relationship factor) as well as computer laboratory simulation tests to study the characteristics of power transmissions.</t>
  </si>
  <si>
    <t>1. Dr. Sostarics György -Dr. Balogh Vilmos: Vasúti járművek. Tankönyv, ISBN: 963-18-3113-2 2. Prof. Dr. Zobory István: Vasúttechnikai kézikönyv. ISBN: 9789632041278 3. Varga Jenő (szerk.): Vasúti Diesel-vontatójárművek. Műszaki Könyvkiadó, 1974 4. Tanszéki segédletek, órán kiosztott anyagok.</t>
  </si>
  <si>
    <t>At a time and in a format agreed upon with the instructor.</t>
  </si>
  <si>
    <t>1. 20%
2. 20%</t>
  </si>
  <si>
    <t>According to the rules set out in the AER.</t>
  </si>
  <si>
    <t>1. Ismeri a dízel vasúti vontatójárművek jellegzetességeit, fő elemeit.
2. Ismeri a vontatójármű-rendszerek alapösszefüggéseit, azok alkalmazási lehetőségeit.</t>
  </si>
  <si>
    <t>1. Képes eligazodni a járműtechnikában használatos fizikai fogalmak és mértékegységek rendszerében.
2. Képes felismerni és eligazodni a vasúti dízel vontatójárművekkel kapcsolatos specifikumok területén.
3. Képes alapvető dízel vasúti vontatójármű jellemzők meghatározására.</t>
  </si>
  <si>
    <t>1. Hozzáállását a nyitottság, az új ismeretekre való fogékonyság jellemzi;
2. Munkája megfelel a mérnöki munkával kapcsolatos elvárásoknak – igényes, egyértelmű és precíz;</t>
  </si>
  <si>
    <t>1. Megteszi az első lépést anélkül, hogy megvárná, mások mit mondanak vagy tesznek.
2. Önállóan véleményt nyilvánít a vasúti járművekkel kapcsolatos kérdésekben.
3. Önállóan oldja meg feladatát és annak ellenőrzését.
4. Felelősséget vállal az alkalmazott módszerek és eljárások korrekt dokumentálásáért.</t>
  </si>
  <si>
    <t>1. Knows the characteristics and main elements of diesel railway traction vehicles. 
2. Knows the basic relationships of traction vehicle systems and their application possibilities.</t>
  </si>
  <si>
    <t xml:space="preserve">1. Is able to navigate the system of physical concepts and units used in vehicle technology. 
2. Is able to recognize and navigate the specifics related to railway diesel traction vehicles. 
3. Is able to determine basic diesel railway traction vehicle characteristics. </t>
  </si>
  <si>
    <t>1. Is open and receptive to new knowledge.
2. Meets the expectations of engineering work – demanding, clear and precise.</t>
  </si>
  <si>
    <t>1. Takes the first step without waiting for what others say or do.
2. Expresses own opinion on issues related to railway vehicles.
3. Solves the own task and controls it.
4. Takes responsibility for the correct documentation of the methods and procedures used.</t>
  </si>
  <si>
    <t>1. Dr. Sostarics György -Dr. Balogh Vilmos: Railway vehicles (in Hungarian). Course book, ISBN: 963-18-3113-2 2. Prof. Dr. Zobory István: Railway technology handbook (in Hungarian). ISBN: 9789632041278 3. Varga Jenő (ed.): Railway diesel traction units (in Hungarian). Műszaki Könyvkiadó, 1974 4. Course materials.</t>
  </si>
  <si>
    <t>1. I. zárthelyi dolgozat
2. II. zárthelyi dolgozat</t>
  </si>
  <si>
    <t>1. I. Midterm test
2. II. Midterm test</t>
  </si>
  <si>
    <t>1. t1,t2,k1-k3,a1,a2,o1-o4
2. t1,t2,k1-k3,a1,a2,o1-o4</t>
  </si>
  <si>
    <t>1. Vizsga</t>
  </si>
  <si>
    <t>1. Exam</t>
  </si>
  <si>
    <t>1. t1,t2,k1-k3,a1,a2,o1-o4</t>
  </si>
  <si>
    <t>A zárthelyi dolgozatok külön-külön egy-egy pótlás és egy-egy ismételt pótlás keretében.</t>
  </si>
  <si>
    <t>The midterm tests can be retaken separately, with one retake and one repeated retake.</t>
  </si>
  <si>
    <t>Diesel motion power</t>
  </si>
  <si>
    <t>Modern locomotives</t>
  </si>
  <si>
    <t>Kiss Csaba, M. Szűcs Máté</t>
  </si>
  <si>
    <t>Megismertetni a vasúti specializációs hallgatókkal napjaink korszerű vontatójárműveinek újdonságait és jellegzetességeit, továbbá a felépítés, a működési elv és a szerkezetek alapjait, sajátosságait.</t>
  </si>
  <si>
    <t>To introduce railway specialization students to the novelties and characteristics of today's modern traction vehicles, as well as the basics and characteristics of their structure, operating principle and structures.</t>
  </si>
  <si>
    <t>Az ismeretanyag elsajátításával a hallgató ismeri és átlátja a jármű szerepét és feladatát a vasúti közlekedésben, a vasúti közlekedési rendszer komplexitásának okait és következményeit, a vasúti közlekedés rendszerelemeinek és folyamatainak hatását a jármű kialakítására és tulajdonságaira, a korszerű vasúti járművel szemben megfogalmazható követelményeket és ezek hatását a jármű kialakítására és jellemzőire, a járműveken alkalmazott rendszerek, (al)rendszerek feladatát és főbb jellemzőit, a járműveken alkalmazott energiaátalakító rendszerek kialakítását és jellemzőit, a járművek energiaellátásának különböző módjait, ezek elterjedését, jellemzőit, előnyeit és hátrányait, a korszerű vasúti járművek életciklus-gazdálkodásának célját, elemeit és ezek szerepét, a tantárgy elsajátításával a közlekedési rendszer járműközpontú szintézisét.</t>
  </si>
  <si>
    <t>By mastering the knowledge material, the student knows and understands the role and task of the vehicle in rail transport, the causes and consequences of the complexity of the rail transport system, the impact of the system elements and processes of rail transport on the design and properties of the vehicle, the requirements that can be formulated for a modern rail vehicle and their impact on the design and characteristics of the vehicle, the task and main characteristics of the systems and (sub)systems used on the vehicles, the design and characteristics of the energy conversion systems used on the vehicles, the different ways of supplying energy to the vehicles, their distribution, characteristics, advantages and disadvantages, the purpose, elements and their role of the life cycle management of modern rail vehicles, and by mastering the subject, the vehicle-centered synthesis of the transport system.</t>
  </si>
  <si>
    <t>A korszerű vontatójárművekkel kapcsolatos járműtechnikai számítások, az energiaátalakító rendszerek vizsgálata, összehasonlítása, hatásfok és környezetvédelmi számítások.</t>
  </si>
  <si>
    <t>Vehicle technical calculations related to modern towing vehicles, examination and comparison of energy conversion systems, efficiency and environmental calculations.</t>
  </si>
  <si>
    <t>1. I. Zárthelyi dolgozat
2. II. Zárthelyi dolgozat</t>
  </si>
  <si>
    <t>A zárthelyi dolgozatok külön-külön egy-egy pótlás és egy-egy ismételt pótlás keretében pótolhatók.</t>
  </si>
  <si>
    <t>1. Ismeri a vasúti vontatójárművek jellegzetességeit, elemeit.
2. Tisztában van korszerű vontatójárművek újdonságaival és jellegzetességeivel, továbbá ismeri a felépítésüket, a működési elvüket és a szerkezeteik alapjait, sajátosságait.</t>
  </si>
  <si>
    <t>1. Képes eligazodni a járműtechnikában használatos fizikai fogalmak és mértékegységek rendszerében. 
2. Képes felismerni és eligazodni a modern vasúti vontatójárművekkel kapcsolatos specifikumok területén. 
3. Képes alapvető vasúti vontatójármű jellemzők meghatározására, a különböző vontatási rendszerek elemzésére, összehasonlítására.</t>
  </si>
  <si>
    <t>1. Hozzáállását a nyitottság, az új ismeretekre való fogékonyság jellemzi;
2. Munkája megfelel a mérnöki munkával kapcsolatos elvárásoknak – igényes, egyértelmű és precíz;
3. Önállóan is érdeklődik a témakörben az új műszaki megoldások iránt.</t>
  </si>
  <si>
    <t>1. Knows the characteristics and elements of railway traction vehicles. 
2. Is aware of the novelties and characteristics of modern traction vehicles, and is also familiar with their structure, operating principle and the basics and characteristics of their structures.</t>
  </si>
  <si>
    <t xml:space="preserve">1. Is able to navigate the system of physical concepts and units of measurement used in vehicle technology. 
2. Is able to recognize and navigate the specifics of modern railway traction vehicles. 
3. Is able to determine basic railway traction vehicle characteristics, analyze and compare different traction systems. </t>
  </si>
  <si>
    <t>1. t1,t2,k1-k3,a1-a3,o1-o4
2. t1,t2,k1-k3,a1-a3,o1-o4</t>
  </si>
  <si>
    <t>The midterm tests can be made up separately in the form of one make-up and one repeated make-up.</t>
  </si>
  <si>
    <t>Mathematics A1a</t>
  </si>
  <si>
    <t>Mathematics A2a</t>
  </si>
  <si>
    <t>Mathematics A3j</t>
  </si>
  <si>
    <t>Mathematics A3k</t>
  </si>
  <si>
    <t>Mathematics A3l</t>
  </si>
  <si>
    <t>Bodrogné Dr. Réffy Júlia Anna</t>
  </si>
  <si>
    <t>reffyj@math.bme.hu</t>
  </si>
  <si>
    <t>Dr. Sándor Csaba, Dr. Mikovszki Tamás</t>
  </si>
  <si>
    <t>Dr. Rónyai Lajos</t>
  </si>
  <si>
    <t>lajos@math.bme.hu</t>
  </si>
  <si>
    <t>Dr. Millkovszki Tamás</t>
  </si>
  <si>
    <t>milkovszki.tamas@ttk.bme.hu</t>
  </si>
  <si>
    <t>Dr. Mikovszki Tamás</t>
  </si>
  <si>
    <t>Dr. Burai Pál</t>
  </si>
  <si>
    <t>buraip@math.bme.hu</t>
  </si>
  <si>
    <t>Dr. Mikovszki Tamás, Dr. Burai Pál</t>
  </si>
  <si>
    <t>Kovács Edith Alice</t>
  </si>
  <si>
    <t>kovacsea@math.bme.hu</t>
  </si>
  <si>
    <t>Nagyné Csóti Beáta</t>
  </si>
  <si>
    <t>Sztochasztika Tanszék (TTK)</t>
  </si>
  <si>
    <t>Department of Stochastics (TTK)</t>
  </si>
  <si>
    <t>Algebra és Geomtria Tanszék (TTK)</t>
  </si>
  <si>
    <t>Department of Algebra and Geometry (TTK)</t>
  </si>
  <si>
    <t>Analízis és Operációkutatás Tanszék (TTK)</t>
  </si>
  <si>
    <t>Department of Analysis and Operations Research (TTK)</t>
  </si>
  <si>
    <t>Matematika A1a - Analízis</t>
  </si>
  <si>
    <t xml:space="preserve">Matematika A2a - Vektorfüggvények vagy Matematika A2e </t>
  </si>
  <si>
    <t>A hallgatók megismerik a matematika alapjait, a műszaki szemléletű gondolkodáshoz szükséges alapvető matematikai fogalmakat. Mindezek megismerése mellett fejlődik a hallgatók problémamegoldási készsége  és gyakorlati indíttatású feladatokon keresztül erősödik a precíz, igényes mérnöki munka iránti elkötelezettség.</t>
  </si>
  <si>
    <t>Students will learn the basics of mathematics and the fundamental mathematical concepts needed for technical thinking. In addition to this, students will develop their problem-solving skills and develop a commitment to precise, demanding engineering work through practical tasks.</t>
  </si>
  <si>
    <t>A hallgatók megismerik a matematika alapjait: a komplex számok használatát, az egyváltozós valós függvények differenciálszámítását, integrálszámítását, a háromdimenziós euklideszi tér analitikus geometriáját.</t>
  </si>
  <si>
    <t>Students will learn the basics of mathematics: the use of complex numbers, differential calculus of univariate real functions, integral calculus, the analytic geometry of three-dimensional Euclidean space.</t>
  </si>
  <si>
    <t>A hallgatók megismerik a műszaki szemléletű gondolkodáshoz szükséges alapvető matematikai fogalmakat: a komplex számok használatát, az egyváltozós valós függvények differenciálszámítását, integrálszámítását, a háromdimenziós euklideszi tér analitikus geometriáját. Mindezek megismerése mellett fejlődik a hallgatók problémamegoldási készsége  és gyakorlati indíttatású feladatokon keresztül erősödik a precíz, igényes mérnöki munka iránti elkötelezettség.</t>
  </si>
  <si>
    <t>Students will learn the basic mathematical concepts necessary for technical thinking: the use of complex numbers, differential calculus of univariate real functions, integral calculus, analytic geometry of three-dimensional Euclidean space. In addition to this, students will develop their problem-solving skills and, through practice-oriented tasks, will develop a commitment to precise, demanding engineering work.</t>
  </si>
  <si>
    <t>1. Átlátja a matematika műszaki területen alkalmazott elveit és módszereit. (T4) 2. Ismeri a járművek és mobil gépek szakterület műveléséhez szükséges általános és specifikus matematikai, természet- és társadalomtudományi elveket, szabályokat, összefüggéseket és eljárásokat. (T9)</t>
  </si>
  <si>
    <t>1. Bizonyságot tesz a matematikai fogalmak és kifejezések megértéséről, valamint az adatok és tények értelmezésére vonatkozó alapvető matematikai elvek és folyamatok alkalmazásáról. (K11)</t>
  </si>
  <si>
    <t>1. Többféle lehetőség közül választ. (A4)</t>
  </si>
  <si>
    <t>1. Understand the principles and methods of mathematics applied in the field of engineering (T4) 2. Know the general and specific mathematical, scientific and social principles, rules, contexts and procedures for the operation of vehicles and mobile machinery (T9)</t>
  </si>
  <si>
    <t>1. Demonstrates an understanding of mathematical concepts and expressions and the application of basic mathematical principles and processes to the interpretation of data and facts (K11)</t>
  </si>
  <si>
    <t>1. Choose from several options (A4)</t>
  </si>
  <si>
    <t>Előadásjegyzet honlapon</t>
  </si>
  <si>
    <t>Lecture notes on website</t>
  </si>
  <si>
    <t xml:space="preserve">minden zh-n el kell érni 30%-ot </t>
  </si>
  <si>
    <t>Jeles 86-100%, jó 71-85%, közepes 55-69%, elégséges 40-54%, elégtelen 0-39%</t>
  </si>
  <si>
    <t>Excellent 86-100%,  71-85%, satisfactory 55-69%, pass 40-54%, fail 0-39%</t>
  </si>
  <si>
    <t xml:space="preserve">A hallgatók megismerik a matematika alapjait: a lineáris algebra főbb fogalmait, módszereit; a többváltozós függvények alapvető tulajdonságait; a mérnöki alakalmazásokban fontos sorokat. </t>
  </si>
  <si>
    <t>Students will learn the basics of mathematics: the main concepts and methods of linear algebra; the fundamental properties of multivariable functions; and the important series in engineering applications.</t>
  </si>
  <si>
    <t>A hallgatók megismerik a műszaki szemléletű gondolkodáshoz szükséges alapvető matematikai fogalmakat: a lineáris algebra főbb fogalmait, módszereit; a többváltozós függvények alapvető tulajdonságait; a mérnöki alakalmazásokban fontos sorokat. Mindezek megismerése mellett fejlődik a hallgatók problémamegoldási készsége  és gyakorlati indíttatású feladatokon keresztül erősödik a precíz, igényes mérnöki munka iránti elkötelezettség.</t>
  </si>
  <si>
    <t>Students will learn the basic mathematical concepts necessary for engineering thinking: the main concepts and methods of linear algebra; the basic properties of multivariable functions; and the important series for engineering applications. In addition to this, students will develop their problem-solving skills and, through practice-oriented tasks, will develop a commitment to precise, demanding engineering work.</t>
  </si>
  <si>
    <t>Eseménytér, eseményalgebra, kombinatorika, klasszikus valószínűség. Feltételes valószínűség, teljes valószínűség és Bayes-tétel, függetlenség. Nevezetes diszkrét (binomiális és Poisson eloszlás) és folytonos eloszlások (egyenletes és exponenciális). Várható érték és szórás, normális eloszlás.  Mintavételezés, konfidenciaintervallum, Student-eloszlás. Hipotézisvizsgálat: egy- és kétmintás u- és t-próba. Regresszióanalízis. Differenciálegyenletek felírása, szeparábilis differenciálegyenletek. Lineáris differenciálegyenletek. Elsőrendű lineáris differenciálegyenletek. Másodrendű lineáris differenciálegyenletek, rezgések. Lineáris állandó együtthatós differenciálegyenlet rendszerek. Laplace-transzformáció és alkalmazásai.</t>
  </si>
  <si>
    <t>Eseménytér, eseményalgebra, kombinatorika, klasszikus valószínűség. Feltételes valószínűség, teljes valószínűség és Bayes-tétel, függetlenség. Nevezetes diszkrét (binomiális és Poisson eloszlás) és folytonos eloszlások (egyenletes és exponenciális). Várható érték és szórás, normális eloszlás. aMintavételezés, konfidenciaintervallum, Student-eloszlás. Hipotézisvizsgálat: egy- és kétmintás u- és t-próba. Regresszióanalízis. Differenciálegyenletek felírása, szeparábilis differenciálegyenletek. Lineáris differenciálegyenletek. Elsőrendű lineáris differenciálegyenletek. Másodrendű lineáris differenciálegyenletek, rezgések. Lineáris állandó együtthatós differenciálegyenlet rendszerek. Laplace-transzformáció és alkalmazásai.</t>
  </si>
  <si>
    <t>1. Ismeri a járművek és mobil gépek szakterület műveléséhez szükséges általános és specifikus matematikai, természet- és társadalomtudományi elveket, szabályokat, összefüggéseket és eljárásokat. (T9)</t>
  </si>
  <si>
    <t>1. Know the general and specific mathematical, scientific and social principles, rules, contexts and procedures for the operation of vehicles and mobile machinery (T9)</t>
  </si>
  <si>
    <t>Eseménytér, eseményalgebra, kombinatorika, klasszikus valószínűség. Feltételes valószínűség, teljes valószínűség és Bayes-tétel, függetlenség. Nevezetes diszkrét (binomiális és Poisson eloszlás) és folytonos eloszlások (egyenletes és exponenciális). Várható érték és szórás, normális eloszlás. Lineáris programozási feladattípusok, bázis, bázis megoldás, optimális megoldás. Szimplex algoritmus. Dualitás, gyenge dualitási tétel, erős dualitási tétel és következményei. Érzékenységvizsgálat. Hálózati folyamfeladatok. Szállítási feladat, hozzárendelési feladat, Magyar módszer. Korlátozás és szétválasztás módszere, Gomory vágósíkos módszere.</t>
  </si>
  <si>
    <t>Lineáris programozással modellezhető gazdasági problémák. A lineáris programozási feladatok megoldása szimplex módszerrel. A dualitás fogalma, dualitási tételek. Árnyékárak és redukált költségek. Érzékenység vizsgálat, parametrikus programozás. A játékelmélet alap modellje, Neumann tétel. A nemlineáris programozás alapmódszerei. Kuhn-Tucker tétel. Kvadratikus programozás. Hiperbolikus programozás. Optimalizálás több célfüggvény esetén. Szállítási és hozzárendelési feladat. Egészértékű programozás. Modellezés egészértékű változókkal. A korlátozás és szétválasztás elve. Hátizsák feladat és az utazóügynök probléma. Optimalizálási feladatok számítógépes megoldási lehetőségei.</t>
  </si>
  <si>
    <t>1. zárthelyi dolgozat
2. zárthelyi dolgozat
3. zárthelyi dolgozat</t>
  </si>
  <si>
    <t>1. midterm test
2. midterm test
3. midterm test</t>
  </si>
  <si>
    <t>1. ZH1
2. ZH2
3. ZH3</t>
  </si>
  <si>
    <t>1. 13%
2. 13%
3. 14%</t>
  </si>
  <si>
    <t>1. Vizsgadolgozat</t>
  </si>
  <si>
    <t>1. Exam papers</t>
  </si>
  <si>
    <t>1. t1,k1,a1
2. t1,k1,a1
3. t1,k1,a1</t>
  </si>
  <si>
    <t>1. t1,k1,a1</t>
  </si>
  <si>
    <t>At least 30% completion of each midterm tests</t>
  </si>
  <si>
    <t>A zárthelyi dolgozatokat egy alkalommal lehet pótolni</t>
  </si>
  <si>
    <t>The midterms can only be retaken once</t>
  </si>
  <si>
    <t>Dr. Tulipánt Gergely, Krémer Miklós</t>
  </si>
  <si>
    <t>Railway vehicle structures 1.</t>
  </si>
  <si>
    <t>Railway vehicle structures 2.</t>
  </si>
  <si>
    <t>Megismertetni a vasúti specializációs hallgatókkal a vasúti járművek és pálya/jármű rendszerek felépítésének, működésének, szerkezetének alapjait, sajátosságait.</t>
  </si>
  <si>
    <t>To introduce railway specialization students to the basics and specifics of the construction, operation, and structure of railway vehicles and track/vehicle systems.</t>
  </si>
  <si>
    <t>A vasúti pálya jellemzői a pálya és a jármű kapcsolata. A pályaív és az átmeneti ív dinamikai hatása a járműre. A pályáról érkező lengés-gerjesztő hatások. Különleges vasutak és járműveik. Az áru- és az utasszállítás sajátos követelmény rendszere. A gyorsítás és a fékezés mechanikája, menetdiagram. A vasúti járművek osztályozása, a járművek alapjellemzői. A vonatok alapjellemzői. A vasúti járművek gyorsítása és fékezése során kialakuló tengelyterhelés változási folyamatok. A vonatmozgást jellemző menetábrák meghatározása. A vasúti járművek haladása egyenes és íves pályán, statikus erőtani vizsgálat. A vasúti jármű futóművének vizsgálata. A kerék és a sín kapcsolati ereje. A kerék szerkezeti felépítése. A kerékabroncs és a kerékváz, valamint a kerékváz és a tengely zsugorkötése. A tengelyre ható igénybevételek meghatározása.</t>
  </si>
  <si>
    <t>Classification an basic characteristics of railway vehicles and trains. Characteristics of railway tarck and track-vehicle connection. Excitation from the track. Dynamic effect of the curve and transmission curve tracks. Mechanics of the accelerating and the braking, speed-timing diagrams. Variation in axle-load. Motion of railway vehicles on straight an curved track. Running safety. Running comfort. Computation of the restricting of lateral geometry, of variation in axle-load, of the turn-force in curving.</t>
  </si>
  <si>
    <t>Vasútgépészeti alapszámítások: járműfutás jellemzőinek számítása; szűkítés számítás; terelőerő számítás; kerékterhelés változás meghatározása vonóerő kifejtéskor; menetdiagram számítás, rugózási és csillapítási jellemzők számítása.</t>
  </si>
  <si>
    <t>Basic calculations in railway engineering: calculation of vehicle running characteristics; narrowing calculation; deflection calculation; determining the change in wheel load during traction; flow chart calculation, calculation of suspension and damping characteristics.</t>
  </si>
  <si>
    <t>1. Dr. Sostarics György -Dr. Balogh Vilmos: Vasúti járművek. Tankönyv, ISBN: 963-18-3113-2 2. Prof. Dr. Zobory István: Vasúttechnikai kézikönyv. ISBN: 9789632041278 3. Tanszéki segédletek, órán kiosztott anyagok.</t>
  </si>
  <si>
    <t>1. I. Zárthelyi dolgozat
2. II. Zárthelyi dolgozat
3. Féléves feladat</t>
  </si>
  <si>
    <t>1. I. Term paper
2. II. Term paper
3. Semester assignment</t>
  </si>
  <si>
    <t>1. ZH1
2. ZH2
3. F</t>
  </si>
  <si>
    <t>1. 20%
2. 20%
3. 20%</t>
  </si>
  <si>
    <t>Az évvégi jegy: a két zárhelyi dolgozat (ezek során a félévben addig megszerezhető tanulási eredményekről kell számot adni, legalább megfelelő szinten) érdemjegyének 20-20% súllyal, a vizsga 40% súllyal, és a féléves feladatra kapott osztályzat 20% súllyal vett átlaga. Elégségesre történő minősítésnek feltétele az elvárt tanulási eredmények maradéktalan teljesülése!</t>
  </si>
  <si>
    <t>The end-of-year grade is the average of the grades of the two semester papers (which must account for the learning outcomes achieved during the semester, at least at an appropriate level) with a weight of 20% each, the exam with a weight of 40%, and the grade received for the semester assignment with a weight of 20%. A satisfactory grade is conditional on the full achievement of the expected learning outcomes!</t>
  </si>
  <si>
    <t>A zárthelyi dolgozatok külön-külön egy-egy pótlás és egy-egy ismételt pótlás keretében, a vizsga egy alkalommal pótolható. A féléves feladat javítható.</t>
  </si>
  <si>
    <t>A vasúti járművek futóművei. A kerékpártengely kialakítása és szilárdsági vizsgálata. A vasúti járművek hordműve, a kerék csapágyazása, a hordrugók szerepe, típusai, rugószámítás. Hordmű- és forgóváz szerkezet kialakítások, a kétlépcsős rugózás megoldásai. Lengéscsillapítók. Vontatójárművek forgóvázai, példák. Vasúti kocsik forgóvázai, példák, Alvázszerkezetek, a forgóváz és az alváz kapcsolata. Ütköző- és vonókészülékek. Vasúti járműszekrények: önhordó merevített héjszerkezet. Vasúti kocsik belső terének szerkezeti kialakítása. Fűtés, világítás, klima-berendezés. Vasúti teherkocsik szerkezeti jellegzetességei és segédberendezései. Különleges vasúti járművek. A vasúti járművek fékezésének fő jellemzői. Mechanikus-, pneumatikus- és elektromechanikus fékszerkezetek szerkezeti kialakítása, működése. Tuskós, tárcsás és dobfékes szerkezetek. A fékrudazat és méretezése. Kézifékek. Vezetői fékezőszelepek és kormányszelepek, pneumatikus raksúlyváltók. Fékszerelvények elhelyezése a vasúti járműveken. Elektromágneses és örvényáramú sínfékek. Csúszásgátló rendszerek és berendezések. Hőfejlődés és melegedés fékezéskor. A vasúti fékezési üzemtan, fékútszámítás. A vonat-összeállítás fékezési szempontjai. Hosszú vonatok fékezése. Nagysebességű vonatok fékezése. A fékezés hosszdinamikája.</t>
  </si>
  <si>
    <t>Railway running gears. Construction and dimensioning of wheel sets. Layaut of runnig gear and spring suspension. Bogies. Buffers and draw gears. Brake systems of railway vehicles. Underframes and suoerstructures of railway cars and carriages. Internal equipment of passanger carriages. Heating, air conditioning and electric devices. Special freight car equipments. Special railway vehicles. Main characters of the braking of railway vehicles. Layut and operation of the mechanical-, pneumatical- and electro-mechanical brake systems. Block-, disc- and drum brake systems. Layout and dimensioning of the brake linkage. Hand brakes. Central brake valves, and brake valves for driver. Pneumatical load changeovers. Location of the brake devices in the vehicle. Electro-magnetic and eddy current track brakes. Anti-sleep systems. Heat-action and heating during the braking. Operation of the braking, compotation of the stoppint distance. Train formation on the basis of braking considerations. Braking of the long trains. Braking of the hight-speed trains. Longitudinal dynamics of braking.</t>
  </si>
  <si>
    <t>Vasúti járműszerkezetek szilárdsági ellenőrző számításai</t>
  </si>
  <si>
    <t>Strength control calculations for railway vehicle structures</t>
  </si>
  <si>
    <t>A félévközi jegy: a két zárhelyi dolgozat (ezek során a félévben addig megszerezhető tanulási eredményekről kell számot adni, legalább megfelelő szinten) érdemjegyének 40-40% súllyal és a féléves feladatra kapott osztályzat 20% súllyal vett átlaga. Elégségesre történő minősítésnek feltétele az elvárt tanulási eredmények maradéktalan teljesülése!</t>
  </si>
  <si>
    <t>The mid-term grade: the average of the grades of the two mid-term papers (in which the learning outcomes achieved during the semester must be reported, at least at an appropriate level) with a weight of 40% each and the grade received for the mid-term assignment with a weight of 20%. The condition for a satisfactory grade is the full fulfillment of the expected learning outcomes!</t>
  </si>
  <si>
    <t>A zárthelyi dolgozatok külön-külön egy-egy pótlás és egy-egy ismételt pótlás keretében pótolhatók. A féléves feladat javítható.</t>
  </si>
  <si>
    <t>4,8,9,12,15</t>
  </si>
  <si>
    <t>The midterm tests can be retaken separately, with one retake and one retake, and the exam can be retaken once. The semester assignment can be corrected.</t>
  </si>
  <si>
    <t>The midterm test can be made up separately in the form of one make-up and one repeated make-up. The semi-annual assignment can be corrected.</t>
  </si>
  <si>
    <t>Railway automatics</t>
  </si>
  <si>
    <t>A tárgy célja, hogy megismertesse a hallgatókat a vasúti forgalomirányítás rendszerével és alapvető fogalmaival. Ezek lényegében a vasúti forgalom modellezési és mérési megközelítései, technológiái, a vasúti irányító- és biztosítóberendezés rendszerek felépítésének és működésének ismeretei.</t>
  </si>
  <si>
    <t>The aim of the course is to familiarise students with the system and basic concepts of rail traffic management. These are essentially the modelling and measurement approaches and technologies of rail traffic, and knowledge of the design and operation of rail traffic management and safety systems.</t>
  </si>
  <si>
    <t xml:space="preserve">A vasúti irányítórendszerek feladata és csoportosítása. A vasúti forgalom irányításának rendszere és eszközei. A vonatkövetés szabályozása és biztosítása.  Jelzők és jelzéseik. A jelzési rendszerek: kialakulása, osztályozási szempontjai. Foglaltságérzékelés, helymeghatározás.. Tengelyszámláló berendezések és sínáramkörök. Műholdas helymeghatározás a vasútüzemben.  A vágányúti elemek vezérlése és biztosítása. A vágányút beállítása, felhasználása, kezelése, kritériumai. 
Önműködő vonatbefolyásolás, a jelfeladás vezérlése. A vonatbefolyásolás feladata és kialakítási módjai. Pontszerű, folyamatos és kétirányú átvitellel működő rendszerek. Az Európában alkalmazott főbb rendszerek jellemzői. A MÁV rendszere. Az egységes európai vonatbefolyásoló rendszer (ETCS) kialakítása és szintjei.  Útátjáró biztosítás és biztosítóberendezési kapcsolatai. A vonali közlekedés biztosítása. Ellenmenetbiztosítás, térközbiztosítás, vonali csatlakozások Biztosítóberendezések rendszertechnikája, különböző rendszertechnikájú biztosítóberendezések tulajdonságai. Jelfogós és elektronikus berendezések. Kezelés és visszajelentés. Áramellátás. Automatizmusok a biztosítóberendezések kezelésében. Központi forgalom ellenőrzés és központi forgalom irányítás. Visszaesési szintek. </t>
  </si>
  <si>
    <t>The role and grouping of railway control systems. Rail traffic management systems and tools. Regulation and provision of train following.  Signals and their indications. Signalling systems: evolution, classification aspects. Occupancy detection, positioning... axle counters and track circuits. Satellite positioning in railway operations.  Control and safeguarding of track elements. Track alignment, use, management, criteria. 
Automatic train control, control of signal dispatching. Train running control functions and design methods. Point-to-point, continuous and bi-directional systems. Characteristics of the main systems used in Europe. The system of MÁV. Design and levels of the European Train Control System (ETCS).  Level crossing protection and signalling connections. Provision of train protection. Contingency insurance, safety clearance, line connections Control-command systems, characteristics of different control-command systems. Signalling and electronic equipment. Handling and feedback. Power supply. Automation in the management of protection devices. Central traffic control and central traffic management. Fallback levels.</t>
  </si>
  <si>
    <t xml:space="preserve">1. ismeri a vasúti forgalomirányítás és a biztosítóberendezések alkalmazásának célját és szerepét, az alapvető biztosítóberendezési funkciókat és biztosítóberendezési elemeket </t>
  </si>
  <si>
    <t xml:space="preserve">1. tudja értelmezni a témához tartozó specifikációkat, leírásokat, képes azonosítani alapvető biztosítóberendezési problémákat és ismeri azok megoldásának lehetséges módját </t>
  </si>
  <si>
    <t xml:space="preserve">1. törekszik arra, hogy a biztosítóberendezési terület új eredményeit megismerje, ezzel gyarapítva tudását. </t>
  </si>
  <si>
    <t xml:space="preserve">1. képes a biztosítóberendezési problémák megoldásában részt venni, tudatában van az ezzel járó felelősségnek. </t>
  </si>
  <si>
    <t xml:space="preserve">1. knows the purpose and role of railway traffic management and the use of signalling equipment, the basic signalling functions and signalling elements </t>
  </si>
  <si>
    <t xml:space="preserve">1. can interpret the specifications and descriptions of the subject, can identify basic fuse problems and know how to solve them </t>
  </si>
  <si>
    <t xml:space="preserve">1. strives to learn about new advances in the field of fuse engineering, thereby enriching their knowledge. </t>
  </si>
  <si>
    <t xml:space="preserve">1. is able to participate in the solution of fuse problems and is aware of the responsibilities involved. </t>
  </si>
  <si>
    <t xml:space="preserve">Előadás diasorok, elekronikus jegyzet és példatár </t>
  </si>
  <si>
    <t>Presentation slides, lecture notes, numerical samples</t>
  </si>
  <si>
    <t>ZH-k pótlása pótZH-n és külön-külön második díjfizetős pótláson lehetséges; a második díjfizetős pótlási lehetőséggel csak az élhet, aki a ZH vagy PZH megírását megkísérelte.</t>
  </si>
  <si>
    <t>The midterm tests have individual re-tests and second (paid) re-tests; the second (paid) re-test can be taken only if a test or a re-test has been taken.</t>
  </si>
  <si>
    <t xml:space="preserve">Mechatronics of mobile machinery </t>
  </si>
  <si>
    <t>Programming</t>
  </si>
  <si>
    <t>Maintenance and reparation of railway vehicles</t>
  </si>
  <si>
    <t>Control and communication systems of water transportation</t>
  </si>
  <si>
    <t>1. t1-t3,k1-k3,a1,a2,o1-o3
2. t1-t3,k1-k3,a1,a2,o1-o3</t>
  </si>
  <si>
    <t xml:space="preserve">1. t1-t12,k1,k2,k4-k10,a1-a3,o1,o2
</t>
  </si>
  <si>
    <t>1. t1-t3,k1,a1,o1
2. t1-t3,k1,a1,o1</t>
  </si>
  <si>
    <t>1. t1-t3,k1-k3,a1,a2,o1,o2
2. t1-t3,k1-k3,a1,a2,o1,o2</t>
  </si>
  <si>
    <t xml:space="preserve">1. t1-t4,k1-k3,a1-a3,o1-o3
2. t1-t4,k1-k3,a1-a3,o1-o3
</t>
  </si>
  <si>
    <t>1. t1,t2,k1-k3,a1,a2,o1,o2</t>
  </si>
  <si>
    <t>1. t1,t2,k1,k2,a1-a4,o1-o3
2. t3,t4,k3,k4,a1-a4,o1-o3</t>
  </si>
  <si>
    <t>1. t1,t2,k1,a1-a3,o1,o2</t>
  </si>
  <si>
    <t>1. t1,k1,a1-a3,o1,o2</t>
  </si>
  <si>
    <t>1. t1-t3,k1-k4,a1-a3,o1,o2
1. t1-t3,k1-k4,a1-a3,o1,o2</t>
  </si>
  <si>
    <t>1. t1-t3,k1-k8,a1,a2,o1,o2
2. t1-t3,k1-k8,a1,a2,o1,o2
3. t1-t3,k1,k2,k4,k6,a1,a2,o1,o2</t>
  </si>
  <si>
    <t>1. t1,k1,a1-a3,o1-o3
2. t1,k1,a1-a3,o1-o3
3. t1,k1,a1-a3,o1,o2
4. t1,k1,a1-a3,o1,o2</t>
  </si>
  <si>
    <t>1. t1,k1-k4
2. t1,k1-k4</t>
  </si>
  <si>
    <t>1. t1-t3,k2,k3,a1,a2
2. t1-t3,k2,k3,a1,a2
3. t4,k1,k3,o1,o2
4. t4,k1,k3,o1,o2
5. k1,a3,o1,o3</t>
  </si>
  <si>
    <t>1. t1-t3,k2,k3,a1,a2
2. t1-t3,k2,k3,a1,a2
3. t4,k1,k3,o1,o2
4. t4,k1,k3,a3,o1,o2,o3
5. k1,o2</t>
  </si>
  <si>
    <t>1. t1,t2,k1-k7,a1,a2,o1
2. t1,t2,k1-k7,a1,a2,o1</t>
  </si>
  <si>
    <t>1. t1-t5,k1-k4,a1
2. t1-t5,k1-k4,a1
3. k5,a1-a3,o1-o3</t>
  </si>
  <si>
    <t>1. t1-t4,k1-k3,a2,o1
2. t1-t4,k1-k3,a2,o1
3. t1-t4,k1-k4,a2,o1
4. t1-t4,k1-k3,a1-a3,o1,o2</t>
  </si>
  <si>
    <t>1. t1-t3,k1,k3,a2,o1
2. t3,k1-k3,a1,a2,o1,o2
2. t2,k2,k3,a2,o1,o2</t>
  </si>
  <si>
    <t>1. t1-t5,k1,k2
2. k3,k5,a4
3. k4,k5,a1-a3,a5,o1-o3,o5
4. k4,a2,a3,a5,o1,o3-o5</t>
  </si>
  <si>
    <t>1. t1,t2,k1-k7,a1,a2,o1
2. t1,t2,k1-k7,a1,a2,o1
3. t1,t2,k1,k2,k4,k6,k7,a1,a2,o1</t>
  </si>
  <si>
    <t>1. t1-t5,k2,a1,o1,o3</t>
  </si>
  <si>
    <t>1. t1-t4,k1-k3,k4,o1
2. t1,t3,k1-k3,a1,a2,o2</t>
  </si>
  <si>
    <t>1. t1,k1-k4,a1,o1
2. t1,k1-k4,a1,o1</t>
  </si>
  <si>
    <t>1. t1-t5,k1-k5,a1,a2,o1,o2
2. t1-t5,k1-k5,a1,a2,o1,o2</t>
  </si>
  <si>
    <t>1. t1,k1,a1-a3,o1,o2
2. t1,k1,a1-a3,o1,o2</t>
  </si>
  <si>
    <t>1. t1-t5,o1
2. k1-k3,a1,a2,o2</t>
  </si>
  <si>
    <t>1. t1-t3,k1,a1-a3,o3
2. t2,k1,k2,a2,a4,o1,o2</t>
  </si>
  <si>
    <t>1. t1-t3,k1,k3
2. t4,k2-k4,a1,a2,o1,o2
3. a1,a2,o1,o2</t>
  </si>
  <si>
    <t>1. t1-t3,k1-k3,a1,a2,o1,o2
2. t1-t3,k1-k3,a1,a2,o1,o2
3. t1-t3,k1-k3,a1,a2,o1,o2</t>
  </si>
  <si>
    <t>A laboratóriumi foglalkozáson a hallgatók a tantárgy keretében elsajátítottakat alkalmazzák a vasúti közlekedés területére. Megismerkednek az üzleti folyamatok informatika modellezési, tervezési eszköztárával. Önállóan, illetve csoportosan dolgoznak ki a vasúti informatika témakörbe tartozó feladatokat.</t>
  </si>
  <si>
    <t>Students apply knowledge from the lectures in practice on the field of railway transportation. Analysis, modelling and planning of business procesess for different railway stakeholders. Students work individually and in small groups on railway informatics related projects.</t>
  </si>
  <si>
    <t xml:space="preserve">1. Ismeri a vasúti járművek jellegzetességeit, fő elemeit.
2. Ismeri a pálya/jármű rendszer alapösszefüggéseit, azok alkalmazási lehetőségeit. </t>
  </si>
  <si>
    <t>1. Képes eligazodni a járműtechnikában használatos fizikai fogalmak és mértékegységek rendszerében. 
2. Képes felismerni és eligazodni a vasúti járművekkel kapcsolatos specifikumok területén. 
3. Képes alapvető vasúti pálya/jármű jellemzők meghatározására.</t>
  </si>
  <si>
    <t>1. Képes eligazodni a járműtechnikában használatos fizikai fogalmak és mértékegységek rendszerében.
2. Képes felismerni és eligazodni a vasúti járművekkel kapcsolatos specifikumok területén. 
3. Képes alapvető vasúti pálya/jármű jellemzők meghatározására. 
4. Képes felismerni és meghatározni az alapvető vasúti járművekkel kapcsolatos mozás és erőtani jellemzőket.</t>
  </si>
  <si>
    <t>1. 	Ismeri a vasúti rendszer felépítését, szereplőit, a járművek engedélyezésére és üzemeltetésére vonatkozó előírásokat és folyamatokat.
2. 	Ismeri a vasúti járművek típusvizsgálati méréseit.
3. 	Ismeri a vasútüzem biztonsági és munkavédelmi szabályait, a műszaki mentés módszereit.
4. 	Felismeri a vasútüzemben alkalmazott jelöléseket.
5. 	Ismeri a vasúti jármű telepek gépészeti berendezéseit.
6.	Ismeri a vasúti járművek üzemeltetéséhez kapcsolódó teljesítmény-, megbízhatósági jellemzőket.
7.	Ismeri a vasúti járművek üzemeltetéséhez kapcsolódó készletezési feladatot. 
8.	Ismeri a pálya-jármű rendszerdiagnosztika alapelvét.</t>
  </si>
  <si>
    <t>1. Hozzáállását a nyitottság, az új ismeretekre való fogékonyság jellemzi.
2. Munkája megfelel a mérnöki munkával kapcsolatos elvárásoknak – igényes, egyértelmű és precíz.</t>
  </si>
  <si>
    <t>1. Hozzáállását a nyitottság, az új ismeretekre való fogékonyság jellemzi.
2. Munkája megfelel a mérnöki munkával kapcsolatos elvárásoknak – igényes, egyértelmű és precíz.
3. Önállóan is érdeklődik a témakörben az új műszaki megoldások iránt.</t>
  </si>
  <si>
    <t>1. 	Magától is érdeklődik és nyitott a témakörben az új műszaki megoldások és eljárások iránt.
2. 	Törekszik a minőség és megbízhatóság növelésére a vasúti járművek üzeme terén.</t>
  </si>
  <si>
    <t>1. Knows the characteristics and main elements of railway vehicles.
2. Knows the basic connections of the track/vehicle system and their application possibilities.</t>
  </si>
  <si>
    <t>1. Knows the characteristics and elements of railway vehicles.
2. Knows the basic relationships of the track/vehicle system and their application possibilities. 
3. Knows the factors and forces determining the main motion of railway vehicles.
4. Knows the characteristics of the force transfer between the driven vehicle wheel and the supporting surface.
5. Knows the methods for solving the equations of motion of the vehicle.
6. Knows the parasitic motion forms of vehicles and their determination methods.
7. Knows the structure and operating principles of railway braking systems.</t>
  </si>
  <si>
    <t>1. 	Knows the structure of the railway system, its actors, the regulations and processes related to the licensing and operation of vehicles
2. 	Knows the type test of railway vehicles
3. 	Knows the safety and occupational safety rules of railway operation, the methods of technical rescu.
4. 	Recognizes markings used in railway operation
5. 	Knows the technical equipment of railway vehicle depots
6. 	Knows the performance and reliability characteristics related to the operation of railway vehicles
7. 	Knows inventory task related to the operation of railway vehicles
8. 	Knows the basic principle of track-vehicle system diagnosics</t>
  </si>
  <si>
    <t>1. Is able to compile and systematize relevant specifications and necessary type test measurements from the point of view of the homologation of a given railway vehicle
2. Is able to explain the tasks of the different railway conformity assessment bodies and their interconnections.
3. Is able to determine and analyse the reliability characteristics of railway vehicles
4. Is able to use simple inventory procedures
5. Is able to create computer implementations for the evaluation of vehicle diagnostic signals based on simple algorithms</t>
  </si>
  <si>
    <t>1. Understands the basic microeconomic effects involved in planing public transport systems.
2. Knows the pricing models amid various user, operational and external costs.
3. Knows the microeconomic foundations of capacity optimisation, substituting the technological skills acquired in engineering courses.</t>
  </si>
  <si>
    <t>1. Knows the main circumstances of the horizontal and vertical tracing of railway tracks.
2. Knows the main functions of the elements of railway tracks, the main types, main technical parameters
3. Knows these: railway network, design levels, elements of layout tracing, straight, arc, transition curve, calculation and drawing of transition curves, cross-sections</t>
  </si>
  <si>
    <t>1. Is able to navigate the system of physical concepts and units used in vehicle technology.
2. Is able to recognize and navigate in the field of specifics related to railway vehicles.
3. Is able to determine basic railway track/vehicle characteristics.</t>
  </si>
  <si>
    <t>1. Is able to navigate the system of physical concepts and units used in vehicle technology.
2. Is able to recognize and navigate in the field of specifics related to railway vehicles. 
3. Is able to determine basic railway track/vehicle characteristics.
4. Is able to recognize and determine basic kinetic and dynamic characteristics related to railway vehicles.</t>
  </si>
  <si>
    <t>1. gets an understanding of the fact that capacity optmisation of passenger transport requires finding a balance between social and economic costs and benefits.
2. recognises the importance that passenger behaviour has in transport systems planing, and the fact that demand for transport is itself dependent on the quality and price of such services.</t>
  </si>
  <si>
    <t>1. has the attitude characterized by openness and receptiveness to new knowledge.
2. meets the expectations of engineering work – demanding, clear and precise.</t>
  </si>
  <si>
    <t>1. has the attitude characterized by openness and receptiveness to new knowledge.
2. meets the expectations of engineering work – demanding, clear and precise.
3. is also independently interested in new technical solutions in the subject area.</t>
  </si>
  <si>
    <t>1. Is independently interested and open to new technical solutions and procedures in the field)
2. 	Strives to increase the quality and reliability of railway rolling stock operatio</t>
  </si>
  <si>
    <t>1. Learns critical thinking to identify controversial social and economic effects in the transport engineering practice.
2. Becomes sensitive to the interactions between technological and social processes in the context of public transport, specifically.</t>
  </si>
  <si>
    <t>1. Is continuously broadening the learnt technical vocabulary.
2. Pursues accurate and mistake-free problem solving.
3. Pursues enforcing the principles of energy efficiency and environment consciousness.</t>
  </si>
  <si>
    <t>1. Takes the first step without waiting for what others say or do.
2. Expresses own opinion on issues related to railway vehicles.
3. Solves own task and controls it.
4. Takes responsibility for the correct documentation of the methods and procedures used.</t>
  </si>
  <si>
    <t>1. 	Keeps and makes others comply with work protection and railway safety regulations.
2. 	Takes on responsibility for compliance of the procedures applied.</t>
  </si>
  <si>
    <t>1. Through the lectures and the course assignment becomes more prepared to the application of up-to-date transport economics literature when solving practical problems.</t>
  </si>
  <si>
    <t>1. Ismeri a vasúti járművek jellegzetességeit, elemeit. 
2. Ismeri a pálya/jármű rendszer alapösszefüggéseit, azok alkalmazási lehetőségeit. 
3.- Ismeri a vasúti járművek főmozgását meghatározó tényezőket, erőket.
4. Ismeri a hajtott járműkerék és az alátámasztó felület közötti erőátadás jelegzetességeit.
5. Ismeri a jármű mozgásegyenleteinek megoldási módszereit. 
6. Ismeri a járművek parazita mozgásformáit, azok meghatározási módjait.
7. Ismeri a vasúti fékredszerek felépítését, működési elveit.</t>
  </si>
  <si>
    <t>1. t1-t7,k1-k4,a1-a3,o1-o4
2. t1-t7,k1-k4,a1-a3,o1-o4
3. t1, t3,k1,a1,a2,o1,o2</t>
  </si>
  <si>
    <t>1. t1-t3,k1,k2,a1,o3
2. k1-k3,a1-a3,o1-o3
3. k1-k3,a1-a3,o1-o3
4. k1-k3,a1-a3,o1-o3
5. t1-t3,k1,k2,a1,o3
6. t1-t3,k1,k2,a1,o3</t>
  </si>
  <si>
    <t>1. t1- t3,k1,a1,a2,o1,o2
2. t1- t3,k1,a1,a2,o1,o2
3. t1-t3,k2,k3,a1,a2,o1,o2
4. t1-t3,k2,k3,a1,a2,o1,o2
5. t1-t3,k2,k3,a1,a2,o1,o2</t>
  </si>
  <si>
    <t>1. t1-t3,k1,o1
2. t2,t3,a1,o1</t>
  </si>
  <si>
    <t>1. t1,t3,k1-k9,a1-a4,o2,o3
2. t1,t3,k1-k9,a1-a4,o2,o3
3. t1,t3,k1-k9,a1-a4,o2,o3
4. t1,t3,k1-k9,a1-a4,o2,o3
5. t1,t3,k2,k3,k6,a1-a3,o3
6. t1,t3,k2,k3,k6,a1-a3,o3</t>
  </si>
  <si>
    <t>1. t1-t4,k1-k4,a1-a3,o1,o2
2. t1-t4,k1-k4,a1-a3,o1,o2</t>
  </si>
  <si>
    <t>1. t1-t3,k1,k2,k4,k6,a1,a2,o1,o2</t>
  </si>
  <si>
    <t>1. t1-t3,a1</t>
  </si>
  <si>
    <t>1. t1,k1-k4,a1,o1</t>
  </si>
  <si>
    <t>1. t1-t3,k1,a1</t>
  </si>
  <si>
    <t>1. t1-t3,k2,k3,a1,a2</t>
  </si>
  <si>
    <t>1. t1-t5,k1-k4,a1</t>
  </si>
  <si>
    <t>1. t1-t3,k1,k3,a2,o1</t>
  </si>
  <si>
    <t>0-49% 	elégtelen
50-59% 	elégséges
60-69% 	közepes
70-84% 	jó
85-100% 	jeles</t>
  </si>
  <si>
    <t>0-49% 	fail
50-59% 	pass
60-69% 	satisfactory
70-84% 	good
85%- 	excellent</t>
  </si>
  <si>
    <t>Legfeljebb kettő félévközi ellenőrzés pótolható ismételten a pótlási héten. Mivel a házi feladattal kapcsolatosan a félév során folyamatos konzultációs lehetőséget biztosítunk, ezért a nem megfelelő minősítésű házi feladat pótlására nincs lehetőség.</t>
  </si>
  <si>
    <t>A midterm test is passed if at least 50% of the maximum score is achieved. The midterm grade is awarded on the basis of two "passed" midterm test.</t>
  </si>
  <si>
    <t>The midterm test is passed if at least 50% of the maximum score is achieved. Attendance at labs during the semester is mandatory and submission of the measurement records at an acceptable level is required. A successful midterm test, completion of all labs and submission of records with an acceptable grade is required to receive a passing grade.</t>
  </si>
  <si>
    <t>1. 10%
2. 40%
1-2. 50%</t>
  </si>
  <si>
    <t>1. Írásbeli beugró
2. Írásbeli vizsga
1-2. Szóbeli vizsga (opcionálisan)</t>
  </si>
  <si>
    <t>1. Written prerequisite test
2. Written exam
1-2. Oral exam (optionally)</t>
  </si>
  <si>
    <t>1. B
2. V1
1-2. V2</t>
  </si>
  <si>
    <t xml:space="preserve">A félév során 1 zárthelyi dolgozatot iratunk. A zárthelyi eredménye megfelelt, ha a maximális pontszámnak legalább 50%-át sikerül elérni. A félév során a laborokon való részvétel kötelező és a féléves feladat elfogadható szintű leadása szükséges. Az aláírás megszerzésének feltétele a "megfelelt" minősítésű zárthelyi dolgozat, valamennyi labor elvégzése és a féléves feladat elfogadott minősítésű leadása. </t>
  </si>
  <si>
    <t xml:space="preserve">During the semester 1 midterm test has to be completed with at least 50 % of the maximal points. In the semester participation in labs is mandatory and the planning task is required to be delivered to an acceptable level. The condition of the signature is the correspondingly qualified midterm exam, fulfilment of all lab activities and task submission. </t>
  </si>
  <si>
    <t>2025-ös tanterv</t>
  </si>
  <si>
    <t>Tárgynév</t>
  </si>
  <si>
    <t>2021-es tanterv</t>
  </si>
  <si>
    <t>Ekvivalencia</t>
  </si>
  <si>
    <t>Anyagismeret</t>
  </si>
  <si>
    <t>elismertethető</t>
  </si>
  <si>
    <t>Fizika K</t>
  </si>
  <si>
    <t>Gépjármű üzemtan</t>
  </si>
  <si>
    <t>szabadon választhatóként elismerhető</t>
  </si>
  <si>
    <t xml:space="preserve">szakos kötválként elismertethető </t>
  </si>
  <si>
    <t>Járműdinamika</t>
  </si>
  <si>
    <t>JKL rendszerek</t>
  </si>
  <si>
    <t>Kommunikációs rendszerek</t>
  </si>
  <si>
    <t>Közlekedésföldrajz</t>
  </si>
  <si>
    <t>Közlekedés-gazdaságtan A</t>
  </si>
  <si>
    <t>Közúti forgalomirányítás I.</t>
  </si>
  <si>
    <t>Közúti forgalomirányítás II.</t>
  </si>
  <si>
    <t>Légiközl. irányító és komm. rendszerek I.</t>
  </si>
  <si>
    <t>Légiközl. irányító és komm. rendszerek II.</t>
  </si>
  <si>
    <t>Mérnöki alapok</t>
  </si>
  <si>
    <t>új ismeretkör, nem megfeleltethető</t>
  </si>
  <si>
    <t>Mikro- és makroökonómia</t>
  </si>
  <si>
    <t>Munkavédelem</t>
  </si>
  <si>
    <t>Műszaki ábrázolás alapjai</t>
  </si>
  <si>
    <t>Számítógépes ábrázolás alapjai</t>
  </si>
  <si>
    <t>Számítógépes műszaki alkalmazás</t>
  </si>
  <si>
    <t>Bevezetés a Matlab programozásba</t>
  </si>
  <si>
    <t>Üzemszervezés</t>
  </si>
  <si>
    <t>Üzleti jog</t>
  </si>
  <si>
    <t>GTK kötválként elismertethető</t>
  </si>
  <si>
    <t>Vasúti automatika I.</t>
  </si>
  <si>
    <t>Vasúti automatika II.</t>
  </si>
  <si>
    <t>Vizi utak és műtárgyak</t>
  </si>
  <si>
    <t>Szabadon választható</t>
  </si>
  <si>
    <t>GTK kötelezően választható</t>
  </si>
  <si>
    <t>BMEKOJJA106</t>
  </si>
  <si>
    <t>BMEKOGJA254</t>
  </si>
  <si>
    <t>BMEGT30A400</t>
  </si>
  <si>
    <t>BMEKOEAA111</t>
  </si>
  <si>
    <t>BMEKOKAA139</t>
  </si>
  <si>
    <t>BMETE15AX17</t>
  </si>
  <si>
    <t>BMEKOKUA209</t>
  </si>
  <si>
    <t>BMEKOKKA268</t>
  </si>
  <si>
    <t>BMEKOKUA236</t>
  </si>
  <si>
    <t>BMEKOVRA263</t>
  </si>
  <si>
    <t>BMEKOVRA194</t>
  </si>
  <si>
    <t>BMEKOKKA264</t>
  </si>
  <si>
    <t>BMEKOKKA275</t>
  </si>
  <si>
    <t>BMEKOKAA138</t>
  </si>
  <si>
    <t>BMEKOVJA177</t>
  </si>
  <si>
    <t>BMEKOKAA272</t>
  </si>
  <si>
    <t>BMEKOKKA183</t>
  </si>
  <si>
    <t>BMEKOKKA262</t>
  </si>
  <si>
    <t>BMEKOKAA179</t>
  </si>
  <si>
    <t>BMEKOKKA271</t>
  </si>
  <si>
    <t>BMEKOKKA240</t>
  </si>
  <si>
    <t>BMEKOKKA252</t>
  </si>
  <si>
    <t>BMEKOKKA238</t>
  </si>
  <si>
    <t>BMEKOKKA185</t>
  </si>
  <si>
    <t>BMEKOVRA189</t>
  </si>
  <si>
    <t>BMEKOKKA184</t>
  </si>
  <si>
    <t>BMEKOKKA186</t>
  </si>
  <si>
    <t>BMEKOKUA180</t>
  </si>
  <si>
    <t>BMEKOKAA265</t>
  </si>
  <si>
    <t>BMEKOKAA266</t>
  </si>
  <si>
    <t>BMEKOKUA212</t>
  </si>
  <si>
    <t>BMEKOKKA260</t>
  </si>
  <si>
    <t>BMEKOEAA213</t>
  </si>
  <si>
    <t>BMEKOKUA228</t>
  </si>
  <si>
    <t>BMEKOKAA222</t>
  </si>
  <si>
    <t>BMEKOKAA253</t>
  </si>
  <si>
    <t>BMEKOKKA257</t>
  </si>
  <si>
    <t>BMEKOKUA229</t>
  </si>
  <si>
    <t>BMETE90AX00</t>
  </si>
  <si>
    <t>BMETE90AX02</t>
  </si>
  <si>
    <t>BMETE90AX53</t>
  </si>
  <si>
    <t>BMEKOKKA199</t>
  </si>
  <si>
    <t>BMEKOKGA109</t>
  </si>
  <si>
    <t>BMEKOVRA190</t>
  </si>
  <si>
    <t>BMEBMEKOVJBsM1001-00</t>
  </si>
  <si>
    <t>BMEKOGJA148</t>
  </si>
  <si>
    <t>BMEKOJSA191</t>
  </si>
  <si>
    <t>BMEEOTMAK02</t>
  </si>
  <si>
    <t>BMEKOVRA274</t>
  </si>
  <si>
    <t>BMEKOKAA146</t>
  </si>
  <si>
    <t>BMEKOKAA270</t>
  </si>
  <si>
    <t>BMEGT55A001</t>
  </si>
  <si>
    <t>BMEKOKAA276</t>
  </si>
  <si>
    <t>BMEKOKAA273</t>
  </si>
  <si>
    <t>BMEKOKUA220</t>
  </si>
  <si>
    <t>BMEKOKKA269</t>
  </si>
  <si>
    <t>BMEKOEAA221</t>
  </si>
  <si>
    <t>BMEKOKKA267</t>
  </si>
  <si>
    <t>BMEKORHA237</t>
  </si>
  <si>
    <t>BMEKOKAA230</t>
  </si>
  <si>
    <t>BMEKOKAA261</t>
  </si>
  <si>
    <t>BMEKOJSA187</t>
  </si>
  <si>
    <t>BMEKOJSA188</t>
  </si>
  <si>
    <t>kr</t>
  </si>
  <si>
    <t>ea</t>
  </si>
  <si>
    <t>gy</t>
  </si>
  <si>
    <t>Kötelezően választható gazdasági-humán ismeretek</t>
  </si>
  <si>
    <t>Szabadon választható tantárgyak</t>
  </si>
  <si>
    <t>Szakos kötelezően választható tantárgyak</t>
  </si>
  <si>
    <t>Kari közös alapismeretek + szakmai törzsanyag tantárgyak</t>
  </si>
  <si>
    <t>Specializációs tantárgyak</t>
  </si>
  <si>
    <t>közúti közlekedési folyamatok</t>
  </si>
  <si>
    <t>vízi közlekedési folyamatok</t>
  </si>
  <si>
    <t>légi közlekedési folyamatok</t>
  </si>
  <si>
    <t>vasúti közlekedési folyamatok</t>
  </si>
  <si>
    <t>együttesen elismertethető</t>
  </si>
  <si>
    <t>teljesített összesen</t>
  </si>
  <si>
    <t>elismertethető összesen</t>
  </si>
  <si>
    <t>Elektrotechnika - Elektronika aláírás esetén elismertethető</t>
  </si>
  <si>
    <t>Viziközl. irányító és komm. rendszerek II.</t>
  </si>
  <si>
    <t>Viziközl. irányító és komm. rendszerek I.</t>
  </si>
  <si>
    <t>Logisztikai adatbázis rendszerek</t>
  </si>
  <si>
    <t>Szállítási logisztika</t>
  </si>
  <si>
    <t>Ellátási-elosztási rendszerek</t>
  </si>
  <si>
    <t>Bevezetés a lean szemléletbe</t>
  </si>
  <si>
    <t>Hallgatók megismertetése az intralogisztikai rendszerek működésével, legelterjedtebb gépészeti komponenseivel, valamint alapvető számítási algoritmusaival. Folyamatos és szakaszos anyagmozgató, illetve raktározási rendszerek tipikus topológiájának bemutatása. Anyagmozgatási folyamatok alapvető vizsgálati módszerei. Raktártechnikai berendezések szerkezeti felépítésén kívül megismerteti a hallgatókat az üzemeltetési és automatizálási, illetve biztonságtechnikai kérdésekkel is.</t>
  </si>
  <si>
    <t>Termelési logisztika</t>
  </si>
  <si>
    <t>Logisztikai rendszerek automatizálása</t>
  </si>
  <si>
    <t>BMEKOALA340</t>
  </si>
  <si>
    <t>BMEKOGJA334</t>
  </si>
  <si>
    <t>BMEKOALA332</t>
  </si>
  <si>
    <t>BMEKOKUA620</t>
  </si>
  <si>
    <t>BMEKOALA335</t>
  </si>
  <si>
    <t>BMEKOALA327</t>
  </si>
  <si>
    <t>BMEKOALA341</t>
  </si>
  <si>
    <t>BMEKOALA609</t>
  </si>
  <si>
    <t>BMEKOALA333</t>
  </si>
  <si>
    <t>Üzemszervezéstan alapjai</t>
  </si>
  <si>
    <t>Anyagmozgatási és raktározási folyamatok</t>
  </si>
  <si>
    <t>Anyagmozgató gépek és eszközök</t>
  </si>
  <si>
    <t>BMEKOALA338</t>
  </si>
  <si>
    <t>BMEKOALA336</t>
  </si>
  <si>
    <t>Logisztikai identifikációs rendszerek</t>
  </si>
  <si>
    <t>BMEKOALA330</t>
  </si>
  <si>
    <t>Logisztikai menedzsment</t>
  </si>
  <si>
    <t>BMEKOKKA197</t>
  </si>
  <si>
    <t>Logisztikai projektirányítás</t>
  </si>
  <si>
    <t>BMEKOALA329</t>
  </si>
  <si>
    <t>BMEKOALA328</t>
  </si>
  <si>
    <t>együttesen(?) elismertethető, vagy esetleg csak a Log.proj.ir?</t>
  </si>
  <si>
    <t>együttesen(?) elismertethető, vagy esetleg csak az első kettő és a harmadik a Jövőtechnológiákba részben beszámítható?</t>
  </si>
  <si>
    <t>jelentősen megváltozott ismeretkör, nem megfeleltethető, csak szabadon választhatónak</t>
  </si>
  <si>
    <t>Operációkutatás és döntéstámogatás</t>
  </si>
  <si>
    <t>BMEKOALA339</t>
  </si>
  <si>
    <t>BMEKOALA617</t>
  </si>
  <si>
    <t>BMEKOKKA331</t>
  </si>
  <si>
    <t>együttesen(?) elismertethető, vagy valamelyik inkább máshová számít be?</t>
  </si>
  <si>
    <t>BMEKOALA196</t>
  </si>
  <si>
    <t>elismertethető, vagy esetleg egy csoportba vonva a log.proj és log.proj.ir-sal?</t>
  </si>
  <si>
    <t>új ismeretkör, nem megfeleltethető(?)</t>
  </si>
  <si>
    <t>Minőségügy a járműtechnikában</t>
  </si>
  <si>
    <t>BMEKOGJA154</t>
  </si>
  <si>
    <t>Járműszerkezeti anyagok és technológiák</t>
  </si>
  <si>
    <t>BMEKOGJA450</t>
  </si>
  <si>
    <t>Járműgyártás és javítás</t>
  </si>
  <si>
    <t>BMEKOJJA162</t>
  </si>
  <si>
    <t>BMEKOVRA195</t>
  </si>
  <si>
    <t>BMEKORHA545</t>
  </si>
  <si>
    <t>légi</t>
  </si>
  <si>
    <t>Dízel vontatójárművek I.</t>
  </si>
  <si>
    <t>Dízel vontatójárművek II.</t>
  </si>
  <si>
    <t>BMEKOVJA504</t>
  </si>
  <si>
    <t>BMEKOVJA507</t>
  </si>
  <si>
    <t>BMEKOVJA503</t>
  </si>
  <si>
    <t>BMEKOVJA509</t>
  </si>
  <si>
    <t>BMEKOVJA508</t>
  </si>
  <si>
    <t>BMEKOVJA505</t>
  </si>
  <si>
    <t>BMEKOVJA506</t>
  </si>
  <si>
    <t>vas</t>
  </si>
  <si>
    <t>Érzékelők és beavatkozók I.</t>
  </si>
  <si>
    <t>Érzékelők és beavatkozók II.</t>
  </si>
  <si>
    <t>mechatr</t>
  </si>
  <si>
    <t>BMEKOKAA576</t>
  </si>
  <si>
    <t>BMEKOKAA577</t>
  </si>
  <si>
    <t>Fedélzeti berendezések</t>
  </si>
  <si>
    <t>hajó</t>
  </si>
  <si>
    <t>Felépítmény hidraulika és  pneumatika</t>
  </si>
  <si>
    <t>Felépítmény típusismeret</t>
  </si>
  <si>
    <t>Felépítmények dinamikája</t>
  </si>
  <si>
    <t>Felépítmények vizsgálatai</t>
  </si>
  <si>
    <t>BMEKORHA546</t>
  </si>
  <si>
    <t>gépj</t>
  </si>
  <si>
    <t>Gépjárművek erőátvitele I.</t>
  </si>
  <si>
    <t>Gépjárművek erőátvitele II.</t>
  </si>
  <si>
    <t>BMEKOGJA511</t>
  </si>
  <si>
    <t>BMEKOGJA512</t>
  </si>
  <si>
    <t>Gépjármű elektronika I.</t>
  </si>
  <si>
    <t>Gépjármű elektronika II.</t>
  </si>
  <si>
    <t>BMEKOGJA519</t>
  </si>
  <si>
    <t>BMEKOGJA520</t>
  </si>
  <si>
    <t>Gépjármű futóművek I.</t>
  </si>
  <si>
    <t>Gépjármű futóművek II.</t>
  </si>
  <si>
    <t>BMEKOGJA513</t>
  </si>
  <si>
    <t>BMEKOGJA514</t>
  </si>
  <si>
    <t>Gépjármű motorok I.</t>
  </si>
  <si>
    <t>Gépjármű motorok II.</t>
  </si>
  <si>
    <t>Gépjárművek üzeme I.</t>
  </si>
  <si>
    <t>Gépjárművek üzeme II.</t>
  </si>
  <si>
    <t>BMEKOGJA515</t>
  </si>
  <si>
    <t>BMEKOGJA516</t>
  </si>
  <si>
    <t>BMEKOGJA517</t>
  </si>
  <si>
    <t>BMEKOGJA518</t>
  </si>
  <si>
    <t>Gyártásautomatizálás</t>
  </si>
  <si>
    <t>gyárt</t>
  </si>
  <si>
    <t>BMEKOJJA567</t>
  </si>
  <si>
    <t>járműgyártás</t>
  </si>
  <si>
    <t>Hajó csőrendszerek</t>
  </si>
  <si>
    <t>BMEKOVRA474</t>
  </si>
  <si>
    <t>Hajóépítés technológiája</t>
  </si>
  <si>
    <t>BMEKOVRA468</t>
  </si>
  <si>
    <t>BMEKOVRA469</t>
  </si>
  <si>
    <t>elismertethető(?), vagy csak elég a második tárgy?</t>
  </si>
  <si>
    <t>Hajók elmélete I.</t>
  </si>
  <si>
    <t>Hajók elmélete II.</t>
  </si>
  <si>
    <t>BMEKOVRA470</t>
  </si>
  <si>
    <t>BMEKORHA534</t>
  </si>
  <si>
    <t>Hajók hajtása I.</t>
  </si>
  <si>
    <t>BMEKOVRA465</t>
  </si>
  <si>
    <t xml:space="preserve">Hajók hajtása II. </t>
  </si>
  <si>
    <t>BMEKOVRA466</t>
  </si>
  <si>
    <t>BMEKOVRA467</t>
  </si>
  <si>
    <t>Hajózás I. (Hajózási üzemtan)</t>
  </si>
  <si>
    <t>BMEKOVRA473</t>
  </si>
  <si>
    <t>Hajózás II. (Hajózási gazdaságtan)</t>
  </si>
  <si>
    <t>BMEKOJSA475</t>
  </si>
  <si>
    <t>BMEKOVRA471</t>
  </si>
  <si>
    <t>BMEKOJSA483</t>
  </si>
  <si>
    <t>BMEKOJSA479</t>
  </si>
  <si>
    <t>BMEKOJSA480</t>
  </si>
  <si>
    <t>BMEKORHA544</t>
  </si>
  <si>
    <t>Jármű- és hajtáselemek 3.</t>
  </si>
  <si>
    <t>BMEKOJSA493</t>
  </si>
  <si>
    <t>BMEKOJSA494</t>
  </si>
  <si>
    <t>BMEKOJSA495</t>
  </si>
  <si>
    <t>Jármű hidraulika és pneumatika</t>
  </si>
  <si>
    <t>BMEKOEAA545</t>
  </si>
  <si>
    <t>Jármű vázszerkezetek</t>
  </si>
  <si>
    <t>BMEKOJKA165</t>
  </si>
  <si>
    <t>BMEKOJJA565</t>
  </si>
  <si>
    <t>Járműdiagnosztika</t>
  </si>
  <si>
    <t>BMEKOJJA572</t>
  </si>
  <si>
    <t>BMEKOKAA580</t>
  </si>
  <si>
    <t>Járműfedélzeti rendszerek I.</t>
  </si>
  <si>
    <t>Járműfedélzeti rendszerek II.</t>
  </si>
  <si>
    <t>Járműfedélzeti rendszerek III.</t>
  </si>
  <si>
    <t>BMEKOKAA573</t>
  </si>
  <si>
    <t>BMEKOKAA574</t>
  </si>
  <si>
    <t>BMEKOKAA575</t>
  </si>
  <si>
    <t>a korábbi három tantárgy az új kettő tantárgynak együttesen elismertethető</t>
  </si>
  <si>
    <t>Járműfelépítmény mechanizmusok</t>
  </si>
  <si>
    <t>Járműgyártás folyamatai I.</t>
  </si>
  <si>
    <t>Járműgyártás folyamatai II.</t>
  </si>
  <si>
    <t>BMEKOJJA568</t>
  </si>
  <si>
    <t>BMEKOJJA569</t>
  </si>
  <si>
    <t>Járműirányítás I.</t>
  </si>
  <si>
    <t>Járműirányítás II.</t>
  </si>
  <si>
    <t>BMEKOKAA578</t>
  </si>
  <si>
    <t>BMEKOKAA579</t>
  </si>
  <si>
    <t>Járműmérnöki matematika</t>
  </si>
  <si>
    <t>BMEKOVRA594</t>
  </si>
  <si>
    <t>Járműmérnöki mechanika</t>
  </si>
  <si>
    <t>BMEKOJSA595</t>
  </si>
  <si>
    <t>részben elismertethető, kiváltja a kapcsolódó ismeretkörhöz tartozó teljesítményértékelést</t>
  </si>
  <si>
    <t>BMEKOVRA496</t>
  </si>
  <si>
    <t>BMEKOVRA497</t>
  </si>
  <si>
    <t>Járművek hő- és áramlástech. ber. 1.</t>
  </si>
  <si>
    <t>Járművek hő- és áramlástech. ber. 2.</t>
  </si>
  <si>
    <t>Járművek hő- és áramlástechnikai ber. 1.</t>
  </si>
  <si>
    <t>Járművek hő- és áramlástechnikai ber. 2.</t>
  </si>
  <si>
    <t>BMEKOVRA472</t>
  </si>
  <si>
    <t>Karbantartási folyamat eljárásrendszere</t>
  </si>
  <si>
    <t>BMEKORHA554</t>
  </si>
  <si>
    <t>BMEKORHA547</t>
  </si>
  <si>
    <t>Légügyi előírások</t>
  </si>
  <si>
    <t>BMEKORHA555</t>
  </si>
  <si>
    <t>Logikai hálózatok</t>
  </si>
  <si>
    <t>BMEKOKAA137</t>
  </si>
  <si>
    <t>BMEKOKAA582</t>
  </si>
  <si>
    <t>Mérnöki számítások</t>
  </si>
  <si>
    <t>BMEKOVRA431</t>
  </si>
  <si>
    <t>Minőségügyi rendszerek</t>
  </si>
  <si>
    <t>BMEKOJJA570</t>
  </si>
  <si>
    <t>BMEKOJJA571</t>
  </si>
  <si>
    <t>BMEKOEAA581</t>
  </si>
  <si>
    <t>Műszaki ábrázolás 1.</t>
  </si>
  <si>
    <t>Műszaki ábrázolás 2.</t>
  </si>
  <si>
    <t>BMEKOJSA498</t>
  </si>
  <si>
    <t>BMEKOJSA499</t>
  </si>
  <si>
    <t>Repülésmechanika</t>
  </si>
  <si>
    <t>BMEKORHA548</t>
  </si>
  <si>
    <t>Repülőgép hajtóművek</t>
  </si>
  <si>
    <t>BMEKORHA556</t>
  </si>
  <si>
    <t>Repülőgép hajtóművek szerkezete</t>
  </si>
  <si>
    <t>BMEKORHA549</t>
  </si>
  <si>
    <t>BMEKORHA557</t>
  </si>
  <si>
    <t>BMEKORHA550</t>
  </si>
  <si>
    <t>Repülőgépek szerkezete</t>
  </si>
  <si>
    <t>BMEKORHA553</t>
  </si>
  <si>
    <t>BMEKORHA558</t>
  </si>
  <si>
    <t>Szendvics szerkezetek</t>
  </si>
  <si>
    <t>BMEKOJSA476</t>
  </si>
  <si>
    <t>Szenzorika és anyagai</t>
  </si>
  <si>
    <t>BMEKOJJA441</t>
  </si>
  <si>
    <t>Szerelés</t>
  </si>
  <si>
    <t>Szerkezetek statikája</t>
  </si>
  <si>
    <t>BMEKOJSA192</t>
  </si>
  <si>
    <t>Szilárdtest mechanika válogatott fejezetei</t>
  </si>
  <si>
    <t>BMEKOJSA482</t>
  </si>
  <si>
    <t>Törés és károsodás</t>
  </si>
  <si>
    <t>BMEKOJSA478</t>
  </si>
  <si>
    <t>BMEKOKUA169</t>
  </si>
  <si>
    <t>Vasúti fékberendezések</t>
  </si>
  <si>
    <t>BMEKOVJA530</t>
  </si>
  <si>
    <t>Vasúti járműszerkezetek I.</t>
  </si>
  <si>
    <t>Vasúti járműszerkezetek II.</t>
  </si>
  <si>
    <t>BMEKOVJA502</t>
  </si>
  <si>
    <t>Vasúti jármű méréstechnika és labor</t>
  </si>
  <si>
    <t>BMEKOVJA510</t>
  </si>
  <si>
    <t>együttesen(?) elismerhető, vagy ha nem kell hozzá minden, akkor azt hová lehet besorolni?</t>
  </si>
  <si>
    <t>BMEKOVJA592</t>
  </si>
  <si>
    <t>Villamos vasutak I.</t>
  </si>
  <si>
    <t>Villamos vasutak II.</t>
  </si>
  <si>
    <t>mod</t>
  </si>
  <si>
    <t>Vázszerkezet számítás numerikus módszerei I.</t>
  </si>
  <si>
    <t>Vázszerkezet számítás numerikus módszerei II.</t>
  </si>
  <si>
    <t>BMEKOJSA481</t>
  </si>
  <si>
    <t>BMEKOJSA487</t>
  </si>
  <si>
    <t>gépjárművek</t>
  </si>
  <si>
    <t>járműmechatronika</t>
  </si>
  <si>
    <t>vasúti járművek</t>
  </si>
  <si>
    <t>vízi járművek</t>
  </si>
  <si>
    <t>légijárművek</t>
  </si>
  <si>
    <t>Modul tantárgyak</t>
  </si>
  <si>
    <t>BMEKOJKA584</t>
  </si>
  <si>
    <t>Elektrotechnika - Elektronika aláírás esetén bármelyik elismertethető</t>
  </si>
  <si>
    <t>Haáz Enikő</t>
  </si>
  <si>
    <t>tanszéki mérnök</t>
  </si>
  <si>
    <t>haaz.eniko@vbk.bme.hu</t>
  </si>
  <si>
    <t>1. become familiar with the managerial activities and tasks in their chosen field (T11)
2. have an overview of employment opportunities in academia and industry and know the conditions for finding a job (T15)
3. identify sources of professional and market information (T9,T12)
4. be familiar with the principles of professional chambers (T2)</t>
  </si>
  <si>
    <t>1. be prepared to perform middle-level managerial tasks in your chosen field (K2,K20,K21)
2. apply the conditions for professional and academic fulfilment, and take steps to plan a professional and/or academic career (K3,K7)
3. examine the sources of information available in his/her chosen field of activity and use credible information, prepare and communicate professionally (K5,K9,K30)
4. use information technology and computer tools in his/her work (K12,K29,K31)</t>
  </si>
  <si>
    <t>1. strives for completeness in the acquisition of knowledge, cooperates with the instructor and fellow students, is empathetic and tolerant towards members of his/her team (A1,A2,A4,A7,A8,A15)
2. is receptive and proactive in the performance of the tasks assigned to him/her, self-critical of the tasks assigned to him/her (A5,A9,A11,A12,A13,A14,A22)</t>
  </si>
  <si>
    <t>1. comply with and enforce environmental and social standards in their chosen field of work, and are able to self-monitor and correct errors independently, while listening to the professional opinions of others (O7,O10)
2. makes responsible decisions in solving managerial tasks in his/her chosen field of activity, formulating independent proposals to solve the challenges identified (O4,O5,O6,O8,O11,O18)</t>
  </si>
  <si>
    <t xml:space="preserve">1. midterm test
2. time management task
3. curriculum vitae task
4. motivation letter task
5. presentation task </t>
  </si>
  <si>
    <t>BMEKOALBSL2001-00</t>
  </si>
  <si>
    <t>BMEKORHBSJ4B01-00</t>
  </si>
  <si>
    <t>BMEKOGJBSJ6A01-00</t>
  </si>
  <si>
    <t>BMEKOGJBSJ2001-00</t>
  </si>
  <si>
    <t>BMEKOGJBSL2001-00</t>
  </si>
  <si>
    <t>BMEKOGJBSK3001-00</t>
  </si>
  <si>
    <t>BMEKOALBSL5001-00</t>
  </si>
  <si>
    <t>BMEKOKKBSK2001-00</t>
  </si>
  <si>
    <t>BMEKOALBSM5001-00</t>
  </si>
  <si>
    <t>BMEKOALBSL3001-00</t>
  </si>
  <si>
    <t>BMEKOVJBSJ5F01-00</t>
  </si>
  <si>
    <t>BMEKOKJBSM2001-00</t>
  </si>
  <si>
    <t>BMEKOALBSL3002-00</t>
  </si>
  <si>
    <t>BMEKOGJBSJ5A01-00</t>
  </si>
  <si>
    <t>BMEKOALBSL1001-00</t>
  </si>
  <si>
    <t>BMEKOKJBSJ4C01-00</t>
  </si>
  <si>
    <t>BMEKOKKBSK5A01-00</t>
  </si>
  <si>
    <t>BMEKOALBSL6001-00</t>
  </si>
  <si>
    <t>BMEKOKJBSJ6C01-00</t>
  </si>
  <si>
    <t>BMEKOGJBSJ6A02-00</t>
  </si>
  <si>
    <t>BMEKOGJBSJ4A01-00</t>
  </si>
  <si>
    <t>BMEKOGJBSJ5A02-00</t>
  </si>
  <si>
    <t>BMEKOGJBSJ4A02-00</t>
  </si>
  <si>
    <t>BMEKOGJBSJ6A03-00</t>
  </si>
  <si>
    <t>BMEKOGJBSJ6D01-00</t>
  </si>
  <si>
    <t>BMEKOGJBSJ3001-00</t>
  </si>
  <si>
    <t>BMEKORHBSJ7G01-00</t>
  </si>
  <si>
    <t>BMEKORHBSJ6G01-00</t>
  </si>
  <si>
    <t>BMEKORHBSJ5G01-00</t>
  </si>
  <si>
    <t>BMEKORHBSJ4G01-00</t>
  </si>
  <si>
    <t>BMEKORHBSJ4G02-00</t>
  </si>
  <si>
    <t>BMEKORHBSJ5G02-00</t>
  </si>
  <si>
    <t>BMEKORHBSJ6G02-00</t>
  </si>
  <si>
    <t>BMEKORHBSJ4G03-00</t>
  </si>
  <si>
    <t>BMEKORHBSK4D01-00</t>
  </si>
  <si>
    <t>BMEKOKKBSK6D01-00</t>
  </si>
  <si>
    <t>BMEKORHBSK5D01-00</t>
  </si>
  <si>
    <t>BMEKORHBSM3001-00</t>
  </si>
  <si>
    <t>BMEKORHBSJ4001-00</t>
  </si>
  <si>
    <t>BMEKOKKBSK5001-00</t>
  </si>
  <si>
    <t>BMEKOALBSL4001-00</t>
  </si>
  <si>
    <t>BMEKOKJBSM4001-00</t>
  </si>
  <si>
    <t>BMEKOVJBSJ4001-00</t>
  </si>
  <si>
    <t>BMEKOVJBSJ5001-00</t>
  </si>
  <si>
    <t>BMEKOGJBSJ4D01-00</t>
  </si>
  <si>
    <t>BMEKOGJBSJ4A03-00</t>
  </si>
  <si>
    <t>BMEKOKJBSJ4C02-00</t>
  </si>
  <si>
    <t>BMEKOKJBSJ4C03-00</t>
  </si>
  <si>
    <t>BMEKOKJBSJ5C01-00</t>
  </si>
  <si>
    <t>BMEKOGJBSJ4D02-00</t>
  </si>
  <si>
    <t>BMEKOGJBSJ5D01-00</t>
  </si>
  <si>
    <t>BMEKOGJBSJ7D01-00</t>
  </si>
  <si>
    <t>BMEKOKJBSJ5C02-00</t>
  </si>
  <si>
    <t>BMEKOKJBSJ6C02-00</t>
  </si>
  <si>
    <t>BMEKORHBSJ5001-00</t>
  </si>
  <si>
    <t>BMEKORHBSJ6001-00</t>
  </si>
  <si>
    <t>BMEKOALBSL5002-00</t>
  </si>
  <si>
    <t>BMEKORHBSJ6002-00</t>
  </si>
  <si>
    <t>BMEKORHBSJ6G03-00</t>
  </si>
  <si>
    <t>BMEKOVJBSJ6F01-00</t>
  </si>
  <si>
    <t>BMEKORHBSJ6B01-00</t>
  </si>
  <si>
    <t>BMEKOKKBSK3001-00</t>
  </si>
  <si>
    <t>BMEKOKKBSK5002-00</t>
  </si>
  <si>
    <t>BMEKOKJBSK4001-00</t>
  </si>
  <si>
    <t>BMEKOKKBSK6001-00</t>
  </si>
  <si>
    <t>BMEKOKKBSK5003-00</t>
  </si>
  <si>
    <t>BMEKOKKBSK6002-00</t>
  </si>
  <si>
    <t>BMEKOKKBSK2002-00</t>
  </si>
  <si>
    <t>BMEKOKKBSK3002-00</t>
  </si>
  <si>
    <t>BMEKOKKBSK1001-00</t>
  </si>
  <si>
    <t>BMEKOKKBSK4001-00</t>
  </si>
  <si>
    <t>BMEKOKKBSK4002-00</t>
  </si>
  <si>
    <t>BMEKOKJBSK5A01-00</t>
  </si>
  <si>
    <t>BMEKOKKBSK4A01-00</t>
  </si>
  <si>
    <t>BMEKOKKBSK6A01-00</t>
  </si>
  <si>
    <t>BMEKOKKBSK4A02-00</t>
  </si>
  <si>
    <t>BMEKOALBSL4002-00</t>
  </si>
  <si>
    <t>BMEKOKKBSK4C01-00</t>
  </si>
  <si>
    <t>BMEKOKJBSK5C01-00</t>
  </si>
  <si>
    <t>BMEKOKKBSK6C01-00</t>
  </si>
  <si>
    <t>BMEKORHBSJ4B02-00</t>
  </si>
  <si>
    <t>BMEKOKKBSK4C02-00</t>
  </si>
  <si>
    <t>BMEKOALBSL5003-00</t>
  </si>
  <si>
    <t>BMEKOALBSL1002-00</t>
  </si>
  <si>
    <t>BMEKOALBSL6002-00</t>
  </si>
  <si>
    <t>BMEKOALBSL6003-00</t>
  </si>
  <si>
    <t>BMEKOVJBSJ2001-00</t>
  </si>
  <si>
    <t>BMEKORHBSJ3001-00</t>
  </si>
  <si>
    <t>BMEKOVJBSJ4002-00</t>
  </si>
  <si>
    <t>BMEKOKJBSJ7C01-00</t>
  </si>
  <si>
    <t>BMEKOKKBSK6003-00</t>
  </si>
  <si>
    <t>BMEKOKKBSM5001-00</t>
  </si>
  <si>
    <t>BMEKORHBSM1001-00</t>
  </si>
  <si>
    <t>BMEKOVJBSJ2002-00</t>
  </si>
  <si>
    <t>BMEKOVJBSJ3001-00</t>
  </si>
  <si>
    <t>BMEKOKJBSM4002-00</t>
  </si>
  <si>
    <t>BMEKOGJBSJ5D02-00</t>
  </si>
  <si>
    <t>BMEKOGJBSJ5001-00</t>
  </si>
  <si>
    <t>BMEKOKJBSJ6C03-00</t>
  </si>
  <si>
    <t>BMEKORHBSJ1001-00</t>
  </si>
  <si>
    <t>BMEKOVJBSJ5003-00</t>
  </si>
  <si>
    <t>BMEKOGJBSJ6001-00</t>
  </si>
  <si>
    <t>BMEKOVJBSM2001-00</t>
  </si>
  <si>
    <t>BMEKOKKBSK3003-00</t>
  </si>
  <si>
    <t>BMEKOKJBSM1001-00</t>
  </si>
  <si>
    <t>BMEKORHBSJ4B03-00</t>
  </si>
  <si>
    <t>BMEKORHBSJ5B02-00</t>
  </si>
  <si>
    <t>BMEKORHBSJ6B02-00</t>
  </si>
  <si>
    <t>BMEKORHBSJ7B01-00</t>
  </si>
  <si>
    <t>BMEKOALBSL3003-00</t>
  </si>
  <si>
    <t>BMEKOGJBSJ7A01-00</t>
  </si>
  <si>
    <t>BMEKOALBSL7001-00</t>
  </si>
  <si>
    <t>BMEKOKKBSL4001-00</t>
  </si>
  <si>
    <t>BMEKOGJBSJ6D02-00</t>
  </si>
  <si>
    <t>BMEKOVJBSJ5002-00</t>
  </si>
  <si>
    <t>BMEKOGJBSJ6002-00</t>
  </si>
  <si>
    <t>BMEKOKJBSK5B01-00</t>
  </si>
  <si>
    <t>BMEKOKKBSK4B01-00</t>
  </si>
  <si>
    <t>BMEKOVJBSJ7F01-00</t>
  </si>
  <si>
    <t>BMEKOVJBSJ4F01-00</t>
  </si>
  <si>
    <t>BMEKOVJBSJ5F02-00</t>
  </si>
  <si>
    <t>BMEKOVJBSJ6F02-00</t>
  </si>
  <si>
    <t>BMEKOVJBSJ6F03-00</t>
  </si>
  <si>
    <t>BMEKOKKBSK6B01-00</t>
  </si>
  <si>
    <t>BMEKOKKBSK4B02-00</t>
  </si>
  <si>
    <t>BMEKOKKBSK5B01-00</t>
  </si>
  <si>
    <t>BMEKOVJBSJ4F02-00</t>
  </si>
  <si>
    <t>BMEKOKKBSK4D01-00</t>
  </si>
  <si>
    <t>BMEKOKJBSK5D01-00</t>
  </si>
  <si>
    <t>BMEKOALBSL2002-00</t>
  </si>
  <si>
    <t>BMEKOVJBSK2001-00</t>
  </si>
  <si>
    <t>Üzemi biztonságtechnika</t>
  </si>
  <si>
    <t>A munkavédelem fogalomrendszere, a veszélyek és ártalmak megjelenési formái. A munkabiztonság fogalma és aktuális színvonala. Munkabaleseti folyamatok, a munkabalesetek okai, a balesetek lefolyása, következményei. A munkavédelem területei és határai. Munkakörnyezet védelem, munkaegészségügy. Ergonómiai alapfogalmak. A biztonságtechnika általános elvei. A védőberendezések biztonságtechnikai jellemzői. Környezeti hatások befolyása a gépek biztonságos üzemére. Az ergonómiai problémák megfogalmazása és szakszerű kezelése. Az ember–gép–környezet kapcsolatrendszerek. Az ergonómia alkalmazásának hazai helyzete. A villamosság biztonsági szabályzatai és rendeletei. Erősáramú villamos berendezések biztonságos létesítése, üzemeltetése, karbantartása. Érintésvédelem. Érintésvédelmi osztályok. Földeléses és földeletlen hálózatok, védővezetős és védővezető nélküli érintésvédelmi módok. Anyagmozgató gépek munkavédelmi kérdései. Raktározástechnikai berendezések munkavédelmi kérdései. Gépjármű javítóműhelyek speciális munkavédelme (szerelőaknák, fényező munkahelyek, szabadtéri munkahelyek). Vasúti járműfenntartó üzemek speciális munkavédelmi aspektusai. Az emberi tényező figyelembe vétele a technikai rendszerek tervezése során. Az új információs technikák bevezetésének folyamatai. Az ergonómiai elemzés és tervezés kérdései. A munkahelyek világítása. Helyiségek és munkaterek természetes- és mesterséges megvilágítási követelményei, módjai. Munkahelyi zajelhárítás. Zajforrások tulajdonságai, zajcsökkentési eljárások. Áramlástechnikai zajforrások. Zajártalom csökkentés telepítési, szervezési módszerekkel. Üzemek telepítésének munkavédelmi, környezetvédelmi szempontjai. Az ember-számítógép rendszerben az emberi teljesítményt és igénybevételt befolyásoló tényezők. Ergonómiai elemzés.</t>
  </si>
  <si>
    <t>The concept system of labour safety, the forms of manifestation of dangers and harms. The concept and current level of labour safety. Occupational accident processes, causes of occupational accidents, the course of accidents, consequences. Areas and boundaries of labour safety. Working environment protection, labour health. Basic ergonomic concepts. General principles of safety technology. Safety-technical characteristics of protective equipment. Influence of environmental effects on the safe operation of machines. Formulation and professional treatment of ergonomic problems. Man-machine-environment relationship systems. The domestic situation of the application of ergonomics. Electrical safety regulations and regulations. Safe installation, operation and maintenance of high-current electrical equipment. Contact protection. Contact protection classes. Grounded and ungrounded networks, contact protection methods with and without protective conductors. Labour safety issues of material handling machines. Labour safety issues of storage equipment. Special occupational safety in vehicle repair shops (assembly pits, painting workplaces, outdoor workplaces). Special occupational safety aspects of railway vehicle maintenance plants. Taking the human factor into account when designing technical systems. Processes of introducing new information technologies. Issues of ergonomic analysis and design. Lighting of workplaces. Natural and artificial lighting requirements and methods for rooms and workspaces. Workplace noise abatement. Properties of noise sources, noise reduction methods. Flow technology noise sources. Noise pollution reduction with installation and organization methods. Labour safety and environmental aspects of plant installation. Factors influencing human performance and strain in the human-computer system. Ergonomic analysis.</t>
  </si>
  <si>
    <t>Raktártechnikai és anyagmozgató gépek biztonságtechnikai kérdései. Állványok és egyéni védőeszközök. Új munkavédelmi trendek. A laborok során egyes foglalkozások során a hallgatók és az oktató a féléves feladatok konzultációját végzik. A féléves feladatok a hallgatók szakjának megfelelően, logisztikai illetve közlekedési járműfenntartási témákra válik szét.</t>
  </si>
  <si>
    <t>Safety issues of warehouse technology and material handling machines. Racking systems and personal protective equipment. New occupational safety trends. During some sessions during the labs, students and the lecturer consult on the semester assignments. The semester assignments are divided into logistics and transportation vehicle maintenance topics according to the students' major.</t>
  </si>
  <si>
    <t>Operational safety engineering</t>
  </si>
  <si>
    <t>ajánlott kiegészítő</t>
  </si>
  <si>
    <t>ajánlott alapozó</t>
  </si>
  <si>
    <t>erős</t>
  </si>
  <si>
    <t xml:space="preserve">Matematika A1a - Analízis </t>
  </si>
  <si>
    <t>Matematika A2a - Vektorfüggvények</t>
  </si>
  <si>
    <t>Mathematics A1e</t>
  </si>
  <si>
    <t>Mathematics A2e</t>
  </si>
  <si>
    <t>Dr. Sándor Csaba</t>
  </si>
  <si>
    <t>sandor.csaba@ttk.bme.hu</t>
  </si>
  <si>
    <t>Matematika A1e</t>
  </si>
  <si>
    <t>Matematika A2e</t>
  </si>
  <si>
    <t>Algebra és Geometria Tanszék (TTK)</t>
  </si>
  <si>
    <t>Az ellátási, értékteremtő láncok és hálózatok felépítése, szereplői. Az anyagellátási (beszerzési), termelési, elosztási (értékesítési) és hulladékkezelési rendszerek. A vállalati operáció irányításának funkciói, az S&amp;OP folyamata. Az értékteremtő rendszerek outputjai, a termékek és szolgáltatások komponensei.  A BOM lista és a technológiai sorrend, az anyagszükséglet meghatározása.  A szortiment analízis, a klasszifikációs eljárások. Az igényfolyamat elemzési és tervezési eljárásai. Tipikus beszerzési és termelési stratégiák a külső és belső szükségletek kielégítésében. A beszállítók kiválasztása, beszállítói kapcsolatok kezelése. A diszpozíciós eljárások típusai, a készletezés irányítása, MRP eljárások. A termeléstervezés és irányítás fogalma, céljai, a stratégiai és a taktikai tervezés módszertani háttere. A termelésütemezés alapjai, célrendszere, egyszerűbb termelésütemezési megoldások.</t>
  </si>
  <si>
    <t>Az alapvető fuvarszervezési módszerek és ezek szabályozási háttere: szállítmányozási alapfogalmak, fontosabb szerződéstípusok, vámeljárások, díjszámítási módok, paritások, szállítmánybiztosítás; az egyes fuvarozási módokra jellemző speciális szállítmányozási feltételek, előírások és technikák.</t>
  </si>
  <si>
    <t>BMEKORHBSK5C01-00</t>
  </si>
  <si>
    <t>A légi közlekedésben alkalmazott informatikai rendszerek, és azok jellemzői. A repülőtéri információs rendszerek. A légi szállítás alapfolyamatának fázisai, szereplői, azok jellemzői informatikai szempontból. Innováció a légiközlekedésben, utasoldali megoldások. Smart Airport. A légitársasági informatikai rendszerek osztályozása és azonosításuk a technológiai folyamat összetevőivel.  Korszerű elemek és fejlesztések a légiközlekedési informatikában. A Légiforgalmi Szolgálatok célja és feladata, a légitájékoztatások fajtái. A légiforgalmi irányítás feladatai, fő rendszerei, ezek működési alapelvei. A légtérellenőrzési adatok és a repülési tervek feldolgozása. Automatizált koordináció, irányítói eszközök (toolok) és riasztások a légi irányításban. A toronyirányításban használt technológiai megoldások és szerepkörök. A jövőbeni fejlesztések irányai. Légitársasági informatikai rendszerekkel szemben támasztott speciális követelmények, az üzemirányítás informatikai rendszerei.</t>
  </si>
  <si>
    <t>Járműdinamikai alapszámítások. Tengelykapcsolók. Hagyományos sebességváltó kialakítások. Automatizált és vonóerő megszakadás nélküli erőátviteli rendszerek. Bolygóművek. Hidromechanikus erőátviteli rendszerek. Fokozat nélküli sebességváltók. Differenciálművek. Összkerékhajtások. Tengelycsuklók. Hibrid és elektromos erőátviteli rendszerek. Fékezés dinamika, fékerőfelosztás, kerékfelfüggesztések jellemzői, kinematikája, járművek rugózási rendszerei. Kormánymechanizmusok.</t>
  </si>
  <si>
    <t>A szerelés konstrukciós követelményei a hagyományos, a hibrid és az e-járműveknél. A méretláncos szerelés. Folyamatok és műveletcsoportok a szerelésben. A szerelés technológiai tervezése és dokumentációi. Csavarkötések, szegecskötések, képlékeny alakítással létesített kötések és eszközeik. Speciálisan a járműiparban alkalmazott alkatrészkapcsolatok jellemzői és eszközei. Tengely-agy kapcsolatok szerelése. A csapágyszerelés követelményei és eszközei. A kezeléstechnika műveletei és eszközei. A gépesítés és automatizálás eszközei a szerelésben. Szerelőcellák felépítése és működése. A szerelőrendszerek általános modellje, felépítése, működése, vezérlése és típusai. Járműipari szerelőrendszerek. Szerelési folyamatok szimulációja. A szerelősorok logisztikai folyamatai és eszközei. A beszállítási tevékenység lényege, minőségi követelményei és a beszállítóvá válás feltételrendszere.</t>
  </si>
  <si>
    <t xml:space="preserve">Hajóépítő anyagok. Főborda típusok. A legfontosabb szerkezeti elemek. A hajótest szilárdsági modelljei. Merevítő rendszerek. A hajóra ható erők. A hossz-szilárdság fogalma és számításának módszerei. A helyi igénybevételek. A válaszfalak igénybevétele. Osztályozó társasági előírások. </t>
  </si>
  <si>
    <t>Bevezetés, történelmi visszatekintés. Kishajók csoportosítása, definíciók, a kishajókra vonatkozó rendeletek és előírások ismertetése. Erők egyensúlya. Kishajók stabilitásának speciális vonatkozásai. Jellegzetes kishajó hajtások. Kishajók sebességbecslése. Kormányberendezések. Fedélzeti felszerelések, berendezések. Vitorlázat. Teljesítménybecslés.</t>
  </si>
  <si>
    <t>ajánlott összefüggő</t>
  </si>
  <si>
    <t>BMEKORHBSJ5B01-00</t>
  </si>
  <si>
    <t>1. zárthelyi dolgozat
2. zárthelyi dolgozat
3. házi feladat
4. labormérés és jegyzőkönyv
5. labormérés és jegyzőkönyv
6. labormérés és jegyzőkönyv</t>
  </si>
  <si>
    <t xml:space="preserve">1. midterm test
2. midterm test
3. homework
4. laboratory measurement and report
5. laboratory measurement and report
6. laboratory measurement and report
</t>
  </si>
  <si>
    <t>1. ZH1
2. ZH2
3. HF1
4. LJ1
5. LJ2
6. LJ3</t>
  </si>
  <si>
    <t>1. 66%</t>
  </si>
  <si>
    <t>A félév során két zárthelyi, egy házi feladat és labormérésmérések, ezekről készült jegyzőkönyv.</t>
  </si>
  <si>
    <t>During the semester: two midterm tests, one homework and laboratory measurements with their report about the results.</t>
  </si>
  <si>
    <t>1. 9%
2. 9%
3. 4%
4. 4%
5. 4%
6. 4%</t>
  </si>
  <si>
    <t>ZH-k pótlása pótZH-n és külön-külön második díjfizetős pótláson lehetséges; a második díjfizetős pótlási lehetőséggel csak az élhet, aki a ZH vagy PZH megírását megkísérelte. A HF a pótlási héten díjfizetés ellenében javíthatóak vagy pótolhatóak. Laborok pótlására a pótlási héten van lehetőség, a pótlási héten díjfizetés ellenében a laborjegyzőkönyvek javíthatóak vagy pótolhatóak.</t>
  </si>
  <si>
    <t>The midterm tests have individual re-tests and second (paid) re-tests; the second (paid) re-test can be taken only if a test or a re-test has been taken. Homework can be corrected or submitted during the delayed completion week (paid). The laboratory practices can be re-taken during the delayed completion week; protocols about labs can be submitted or corrected during the delayed completion week (paid).</t>
  </si>
  <si>
    <t>Minden, az előadás során leadott témakör után közösen oldunk meg egyszerű, de hasznos számítási példákat, hogy lépésről lépésre sajátítsd el az alkalmazást is – nem csak elméletben, hanem a gyakorlatban is magabiztos leszel.</t>
  </si>
  <si>
    <t>After each topic covered in the lecture, we will work together to solve simple but useful computational examples so that you can learn the application step by step - not only in theory, but also in practice.</t>
  </si>
  <si>
    <t>1. ZH
2. LJK</t>
  </si>
  <si>
    <t>1. 35%
2. 3%
3. 3%
4. 2%
5. 1%
6. 1%
7. 1%
8. 1%
9. 1%
10. 1%
11. 1%</t>
  </si>
  <si>
    <t>Ismételt pótlás keretében az egyik labor és a zárthelyi dolgozat pótolható.</t>
  </si>
  <si>
    <t>One of the labs and the mid-term exam can be made up as part of a make-up.</t>
  </si>
  <si>
    <t>Dr. Szabó Géza, Ferencz Péter, Németh István, Tulipánt Gergő, Szabó András, Dr. Veress Árpád</t>
  </si>
  <si>
    <t xml:space="preserve">A tantárgy célja a korábban, különböző oktatási helyeken megszerzett fizikai ismeretek azonos szintre hozása. A mérnöki gondolkodásmód, probléma- és feladatmegoldó képesség elsajátítása. Egyszerűbb mérések elvégzése, kiértékelése. Bevezetés a mechanika legismertebb fejezeteibe. Alapvető hő- és áramlástani folyamatok megismerése és elsajátítás.  Elektromos jelenségek. </t>
  </si>
  <si>
    <t>The aim of the subject is to bring the physical knowledge previously acquired at different educational places to the same level. Learning the engineering way of thinking, problem- and task-solving skills. Carrying out and evaluating simpler measurements. Electronics. Introduction to basic fields of mechanics. Understanding, studying and learning basic problems in thermal and fluid mechanics.</t>
  </si>
  <si>
    <t>Kinematika (mozgástan), Dinamika (erőtan), Statika (egyensúlytan), Munka, energia, teljesítmény, Rezgések és hullámok (alapszinten). Bevezetés a járművek hő- és áramlástani folyamataiba. Elektromosságtan alapjai. Méréstechnika alapjai.</t>
  </si>
  <si>
    <t>Kinematics, Dynamics, Statics, Work, energy, power, Vibrations and waves (basic level). Introduction to thermal and fluid dynamics of vehicles. Fundamentals of electricity. Fundamentals of measurement techniques.</t>
  </si>
  <si>
    <t>Feszültség, ellenállás, áramerősség és teljesítmény mérés; Terület mérés; Súrlódási tényező mérése; Mechanikai teljesítménymérés, Lengésmérés, Térfogatáram mérése, Hőmérsékletmérés</t>
  </si>
  <si>
    <t>Voltage, resistance, current and power measurement; Area measurement; Friction coefficient measurement; Mechanical performance measurement, Vibration measurement, Volumetric flow measurement, Temperature measurement</t>
  </si>
  <si>
    <t>1. ZH1
2. ZH2
2. ZH3</t>
  </si>
  <si>
    <t>1. 34%
2. 33%
3. 33%</t>
  </si>
  <si>
    <t>1. t1,k1,k2,a1,a2,o1,o2
2. t1,k1,k2,a1,a2,o1,o2
2. t1,k1,k2,a1,a2,o1,o2</t>
  </si>
  <si>
    <t>Ismételt pótlás keretében mindhárom félévközi követelmény pótolható.</t>
  </si>
  <si>
    <t>All three mid-semester requirements can be made up in the context of a repeated make-up.</t>
  </si>
  <si>
    <t>Gál István, Jankovics István</t>
  </si>
  <si>
    <t>A tárgyat elvégző hallgató átfogó ismereteket szerez a repülési folyamatokról, a repülőgépek és repülőterek alapvető üzemeltetési folyamatairól és elméleteiről. Megtanulja a repülőgépek alapvető, üzemeltetést leíró fizikai jellemzőit. Megsimerkedik a karbantartási folyamatokkal és a léginavigáció alapjaival.</t>
  </si>
  <si>
    <t>Students who complete this course will acquire a comprehensive knowledge of the aviation processes, basic aircraft and airport operations and theories. They will learn the basic physical characteristics of aircraft that describe their operation. They will become familiar with maintenance procedures and the basics of air navigation.</t>
  </si>
  <si>
    <t>1. házi feladat: légijárat ellátásának alapvető tervezése</t>
  </si>
  <si>
    <t>1. semestrial homework: basic flight operation design</t>
  </si>
  <si>
    <t>1. t1-t4,k2-k4,a1-a3,o1,o2
2. t1-t4,k2-k4,a1-a3,o1,o2
3. t1-t4,k2-k4,a1-a3,o1,o2</t>
  </si>
  <si>
    <t>1. SZVT1
2. SZVT2</t>
  </si>
  <si>
    <t>1. kisfeladatok (8 db)
2. 1. zárthelyi dolgozat
3. 2. zárthelyi dolgozat</t>
  </si>
  <si>
    <t>1. short assignments (8 pcs)
2. 1. midterm test
3. 2. midterm test</t>
  </si>
  <si>
    <t>1. KF
2. 1. ZH
3. 2. ZH</t>
  </si>
  <si>
    <t>a 2 zárthelyi dolgozat és a 8 kisfeladat foglalkozáskon, vagy az oktató által megjelölt későbbi határidőre történő sikeres abszolválása</t>
  </si>
  <si>
    <t>successful completion of the 2 midterms and 8 assignments on classes or until a later deadline defined by the lecturer</t>
  </si>
  <si>
    <t>Szabályozás (Szervezetek; Jogalkotás; Legfontosabb szabályok; Annexek; Légijármű osztályozás). Alapfogalmak (Repülőtéri üzem fogalmai; Repülőgépek fogalmai). Repülési jellemzők (Szükséges hosszok;	Repülési magasságok; Cost Index; Economy Speed; Tankering Policy; Mass and ballance). Légijármű fenntartás, karbantartás (Követelmények; Módok; Szervezés). Léginavigáció alapjai (Koordinátarendszerek, térképek; 	Távolságok, ortodroma, loxodroma; Eljárások, eljárástervezés). Légijármű kiszolgálás (Előírások; Repülőterek kapacitása; Földi folyamatok - repülőgép; Földi folyamatok - utas és áru; Load control) Légitársasági üzemi folyamatok (Dokumentumok; Üzemirányítási rendszerek; Eszközvezénylés; Személyzetvezénylés)</t>
  </si>
  <si>
    <t>Regulation (Organizations; Legislation; Main rules; Annexes; Aircraft classification). Basic concepts (Airport operation concepts; Aircraft concepts). Flight characteristics (Required lengths; Flight altitudes; Cost Index; Economy Speed; Tankering Policy; Mass and ballance). Aircraft maintenance (Requirements; Methods; Organisation). Air Navigation Basics (Coordinate Systems, Charts; Distances; Procedures, Procedure Design) Aircraft handling (Requirements; Airport capacity; Ground operations - aircraft; Ground operations - passenger and cargo; Load control) Airline operations (Documents; Operations management systems; Asset scheduling; Personnel scheduling)</t>
  </si>
  <si>
    <t>Dr. Bán krisztián, Dr. Markovits Tamás, Dr. Pál Zoltán, Dr Varga Ferenc László, Dr. Dömötör Ferenc</t>
  </si>
  <si>
    <t>Dr. Bán krisztián, Dr. Markovits Tamás, Dr. Pál Zoltán, Dr. Hlinka József, Dr. Dömötör Ferenc</t>
  </si>
  <si>
    <t>Dr. Takács János, Dr. Markovits Tamás, Dr.Hlinka József, Dr. Herczeg Szabolcs, Dr. Dömötör Ferenc</t>
  </si>
  <si>
    <t>Ipari alapanyagok áttekintése, fémötvözetek és jellemzői, fontosabb anyagvizsgálati eljárások. Acélok és alumínium alapanyagok főbb csoportjai, hőkezelésük. Jellegzetes alkatrész gyártási eljárások alapjai (öntés, képlékeny alakítás, forgácsolás, felületmódosítás). Részegység gyártási eljárások (kötéstechnológiák, szerelés technológia, technológiai sorrend alapjai). Ipari gyártórendszerek típusainak, kialakításának és főbb rendszerelemeinek ismertetése különböző iparági példákon keresztül: járműipari alkatrészgyártás és szerelés, vegyipar, elektronikai ipar, hidrogén előállítás és felhasználási lánc (hidrogén alapú közlekedés és ipar). Minőségbiztosítás alapjai.</t>
  </si>
  <si>
    <t>Overview of automotive raw materials, metal alloys and their characteristics, important material testing procedures. Main groups of steel and aluminum raw materials, their heat treatment. Basics of typical component manufacturing processes (casting, metal forming, machining, surface modification). Subassembly manufacturing processes (bonding technologies, assembly technology, basics of technological sequence). Description of the types, design and main system components of industrial production systems through various industrial examples: automotive component production and assembly, chemical industry, electronics industry, hydrogen production and consumption chain (hydrogen-based transport and industry). Basics of quality assurance.</t>
  </si>
  <si>
    <t xml:space="preserve">Közlekedésben alkalmazott alapanyagok áttekintése, fémötvözetek és jellemzői, fontosabb anyagvizsgálati eljárások. Acélok és alumínium alapanyagok főbb csoportjai, hőkezelésük. Jellegzetes alkatrész javítási és utángyártási eljárások alapjai (öntés, képlékeny alakítás, hegesztés, forgácsolás, finomfelületi megmunkálás, felületmódosítás). Részegység gyártási eljárások (kötéstechnológiák, szerelés technológia, technológiai sorrend alapjai). Minőségbiztosítás alapjai. 
Alkatrészek és részegységek jellemzőinek vizsgálata, diagnosztikai és vizsgálati módszerek. Jellegzetes meghibásodások és vizsgálati technikák. Javítástechnológia eljárások alapjai. Reverse engineering.
</t>
  </si>
  <si>
    <t xml:space="preserve">Overview of materials used in transportation, metal alloys and their characteristics, important material testing procedures. Main groups of steel and aluminum materials, their heat treatment. Basics of typical component repair and remanufacturing processes (casting, plastic forming, welding, machining, fine surface machining, surface modification). Subassembly manufacturing processes (bonding technologies, assembly technology, basics of technological sequence). Basics of quality assurance.
Examination of component characteristics, diagnostic and testing methods. Typical failures and testing techniques. Basics of repair technology procedures. Reverse engineering.
</t>
  </si>
  <si>
    <t>Anyagvizsgálatok (szilárdsági vizsgálatok), gépbemutató labor, keménységmérés labor, geometriai mérések labor, felületi minőség vizsgálat, diagnosztikai labor (termovízió, endoszkóp, gyorskamera), javítási esettanulmányok elemzése. Javítási és karbantartási stratégiák a gyakorlatban (hibaelhárítástól a digitális ikerig).</t>
  </si>
  <si>
    <t>Material tests (strength tests), machine demonstration lab, hardness measurement lab, geometric measurements lab, surface quality testing, diagnostic lab (thermal imaging, endoscope, high-speed camera), analysis of repair case studies. Repair and maintenance strategies in practice (from troubleshooting to digital twins).</t>
  </si>
  <si>
    <t>1. 30%
2. 30%
3. 40%</t>
  </si>
  <si>
    <r>
      <rPr>
        <sz val="11"/>
        <color rgb="FF000000"/>
        <rFont val="Arial Narrow"/>
      </rPr>
      <t xml:space="preserve">A zárthelyi eredménye megfelelt, ha a maximális pontszámnak </t>
    </r>
    <r>
      <rPr>
        <sz val="11"/>
        <color rgb="FFFF0000"/>
        <rFont val="Arial Narrow"/>
      </rPr>
      <t>minimum</t>
    </r>
    <r>
      <rPr>
        <sz val="11"/>
        <color rgb="FF000000"/>
        <rFont val="Arial Narrow"/>
      </rPr>
      <t xml:space="preserve"> 50%-át sikerül elérni. Az évközi jegy megszerzésének feltétele a "megfelelt" minősítésű két zárthelyi dolgozat.</t>
    </r>
  </si>
  <si>
    <r>
      <rPr>
        <sz val="11"/>
        <color rgb="FF000000"/>
        <rFont val="Arial Narrow"/>
      </rPr>
      <t xml:space="preserve">A zárthelyi eredménye megfelelt, ha a maximális pontszámnak </t>
    </r>
    <r>
      <rPr>
        <sz val="11"/>
        <color rgb="FFFF0000"/>
        <rFont val="Arial Narrow"/>
      </rPr>
      <t>minimum</t>
    </r>
    <r>
      <rPr>
        <sz val="11"/>
        <color rgb="FF000000"/>
        <rFont val="Arial Narrow"/>
      </rPr>
      <t xml:space="preserve"> 50%-át sikerül elérni. A félév során a laborokon való részvétel kötelező és a féléves feladat elfogadható szintű leadása szükséges.  Az aláírás megszerzésének feltétele a "megfelelt" minősítésű zárthelyi dolgozat, valamennyi labor elvégzése és a jegyzőkönyvek elfogadott minősítésű leadása.
</t>
    </r>
  </si>
  <si>
    <t>1. 1. zárthelyi dolgozat
2. 2. zárthelyi dolgozat
3. házi feladat
4. órai feladat</t>
  </si>
  <si>
    <t>1. 1. midterm test
2. 2. midterm test
3. homework assignment
4. in-class assignment</t>
  </si>
  <si>
    <t>1. ZH1
2. ZH2
3. HF
4. OF</t>
  </si>
  <si>
    <t>1. 40%
2. 40%
2. 20%
4. 0%</t>
  </si>
  <si>
    <t>Az előadásokon és a gyakorlatokon - BME Tanulmányi és Vizsgaszabályzatában részletezett módon - történő részvétel, valamint a házi feladat elfogadható (feladatra vonatkozó pontszám minimum 50%-a) szintű elvégzése, az órai feladat teljesítése, illetve a két zárthelyi egyenként minimum 50 %-os szintű megírása.</t>
  </si>
  <si>
    <t xml:space="preserve">Participation in lectures and courses - as detailed in the BME Code of Studies - as well as, the homework at an acceptable level must be completed  (minimum 50% level for each task), the competion of the in-class assignment, and the two tests must be taken at a minimum level of 50% each. </t>
  </si>
  <si>
    <t>A zárthelyi dolgozatokat összesen két alkalommal lehet pótolni. Ez felhasználható két zárthelyi dolgozat egy-egy alkalommal történő pótlására, vagy egy zárthelyi kétszeri pótlására. A félév során a házi feladat 1 alkalommal pótolható, legkésőbb a pótlási hét végéig. Az órai feladat egy alkalommal szóban pótolható.</t>
  </si>
  <si>
    <t>Till the end of repeat period, there are 2 retake options regarding the tests. Homework can be improved 1 time until the last day of repeat period. The in-class assignment can be re-taken once in oral form.</t>
  </si>
  <si>
    <t>1. t1-t6,k1-k6,a1-a3,o1-o4
2. t1-t6,k1-k6,a1-a3,o1-o4
3. t4,t5,k3,k4,a1,a2,o3,o4
4. t7,k5-6,a3,o1</t>
  </si>
  <si>
    <t>1. órai feladat
2. órai jelenlét</t>
  </si>
  <si>
    <t>1. in-class assignment
2. attendance on lectures</t>
  </si>
  <si>
    <t>1. OF
2. JEL</t>
  </si>
  <si>
    <t>1. 0%
2. 100%</t>
  </si>
  <si>
    <t>1. t2,k1,a1,o1
2. t1,k2,a1,a2,o1,o2</t>
  </si>
  <si>
    <t>az órai feladat és jelenléti követelmény sikeres (min. 50%) teljesítése</t>
  </si>
  <si>
    <t>successful (min. 50%) completion of the in-class assignment and the attendance criterion</t>
  </si>
  <si>
    <t>Az órai feladat egy alkalommal szóban pótolható.</t>
  </si>
  <si>
    <t>The in-class assignment can be re-taken once in oral form.</t>
  </si>
  <si>
    <t>Az évközi teljesítményértékelés a szorgalmi időszak során egy alkalommal, a pótlási héten pedig egy alkalommal ismételten pótolható. A gyakorlatok és a laborok a félév során a létszámkorlátig teljesíthetők. Az egyik gyakorlat vagy labor a pótlási héten elvégezhető.</t>
  </si>
  <si>
    <t>The midterm test can be retaken once during the study period, and once during the delayed completion week. Practices and labs can be completed during the semester till the limit of participants. One of the practices or labs can be completed during the delayed completion week.</t>
  </si>
  <si>
    <t>1. házi feladat
2. házi feladat
3. házi feladat
4. zárthelyi dolgozat
5. zárthelyi dolgozat</t>
  </si>
  <si>
    <t>1. homework
2. homework
3. homework
4. midterm test
5. midterm test</t>
  </si>
  <si>
    <t>1. HF1
2. HF2
3. HF3
4. ZH1
5. ZH2</t>
  </si>
  <si>
    <t>1. 10%
2. 13%
3. 23%
4. 27%
5. 27%</t>
  </si>
  <si>
    <t>1. t1,t2,k3,k4,a1 a2,o1,o2
2. t1,t2,k3,k4,a1,a2,o1,o2
3. t1,t2,k3,k4,a1,a2,o1,o2
4. t1,t2,a1,a2,o1,o2
5. t1,t2,a1,a2,o1,o2</t>
  </si>
  <si>
    <t>A félév során megírt két zárthelyi és a házi feladatok értékelése pontozással történik, melyek összege eredményezi a félévi pontszámot; a félévközi jegy a félévi pontszám alapján kerül meghatározásra.
A félévközi jegy megszerzésének feltételei:
- a gyakorlati órák 70%-án való részvétel;
- a zh-k összpontszám-értékének 40%-ának megszerzése;
- a zárthelyik és házi feladatok pontszámának átlaga elérje a szerezhető összpontszám 40%-át;
- az összes megszerezhető pontszám 50%-ának megszerzése.</t>
  </si>
  <si>
    <t>The two tests and the homeworks written during the semester are evaluated by a point system, the sum of which results in the semester mark; the semester mark is determined on the basis of the semester points.
The conditions for obtaining a semester mark are:
- attendance of 70% of the practice classes;
- 40% of the sum of test points;
- the sum of the homework and test points reaches 40% of the total;
- the sum of points reaches 50% of the total.</t>
  </si>
  <si>
    <t>1. házi feladat
2. házi feladat
3. házi feladat
4. zárthelyi dolgozat (számítógépes)
5. zárthelyi dolgozat (kézi)</t>
  </si>
  <si>
    <t>1. homework
2. homework
3. homework
4. midterm test (on computer)
5. midterm test (classroom)</t>
  </si>
  <si>
    <t>1. HF1
2. HF2
3. HF3
4. ZH-SZG
5. ZH-K</t>
  </si>
  <si>
    <t>1. 16,6%
2. 16,7%
3. 16,7%
4. 25%
5. 25%</t>
  </si>
  <si>
    <t>1. t1,k1,a1,o1
2. t1,k1,a1,o1
3. t1,k1,a1,o1
4. t1,k1,a1,o1
5. t1,k1,a1,o1</t>
  </si>
  <si>
    <t>1. 33%
2. 33%
3. 34%</t>
  </si>
  <si>
    <t>A félév során megírt egy zárthelyi és a két házi feladat értékelése pontozással történik, melyek összege eredményezi a félévi pontszámot; a félévközi jegy a félévi pontszám alapján kerül meghatározásra.
A félévközi jegy megszerzésének feltételei:
- a gyakorlati órák 70%-án való részvétel;
- a zh összpontszám-értéke 40%-ának megszerzése;
- mindkét házi feladat be lett adva és el lett fogadva;
- a zárthelyi és házi feladatok pontszámának átlaga elérje a szerezhető összpontszám 40%-át.</t>
  </si>
  <si>
    <t>The midterm test and both homeworks written during the semester are evaluated by a point system, the sum of which results in the semester mark; the semester mark is determined on the basis of the semester points.
The conditions for obtaining a semester mark are:
- attendance of 70% of the practice classes;
- 40% of the sum of test points;
- each homework is submitted and accepted;
- the sum of the homeworks and midterm test points reaches 40% of the total.</t>
  </si>
  <si>
    <t>Pótzárthelyi.</t>
  </si>
  <si>
    <t>Retake test.</t>
  </si>
  <si>
    <t>1. 17%</t>
  </si>
  <si>
    <t>1. 33%
2. 33%
3. 16%</t>
  </si>
  <si>
    <t>A két zárthelyi egyenként pótolható a félév során, továbbá ismételten az egyik zárthelyi a pótlási héten.</t>
  </si>
  <si>
    <t>Both midterm tests can be retaken once during the semester, and one of them again in the delayed completion period.</t>
  </si>
  <si>
    <t>1. féléves feladat
2. zárthelyi dolgozat
3. laborfeladatok</t>
  </si>
  <si>
    <t>1. semester task
2. midterm test
3. laboratory tasks</t>
  </si>
  <si>
    <t>1. F
2. ZH
3. LF</t>
  </si>
  <si>
    <t>1. 60%
2. 40%
3. 0%</t>
  </si>
  <si>
    <t>1. t1-t3,k1,a1,a2,o1,o2
2. t1-t3,k1,a1,a2,o1,o2
3. t1-t3,k1,a1,a2,o1,o2</t>
  </si>
  <si>
    <t>A zárthelyi, a féléves feladat és egy laborfoglalkozás egyszer pótolható a félév során, a zárthelyi ismételten pótolható a pótlási héten.</t>
  </si>
  <si>
    <t>The midterm test, the semester task and one laboratory work can be retaken once during the semester, and the midterm test can be repeated retaken in the delayed completion period.</t>
  </si>
  <si>
    <t>Az aláírás megszerzésének feltétele a ZH és a laboratóriumi gyakorlatok sikeres teljesítése, valamint a határidőre leadott hibátlan jegyzőkönyv a laboratóriumi mérésekről.</t>
  </si>
  <si>
    <t xml:space="preserve">Az aláírás megszerzésének feltétele: a jól kidolgozott házi feladatok határidőre történő beadása, és a zárthelyi dolgozat sikeres (min. 50%) teljesítése, valamint a kiírt laborokon való részvétel és az elfogadott labor jegyzőkönyvek. </t>
  </si>
  <si>
    <t>The conditions for having the signature at the end of the semester are: submission of homeworks on time, successful (min. 50%) completion of the midterm test, and the fulfilment of the laboratory practices and the acceptance of the report about the labs.</t>
  </si>
  <si>
    <t>To obtain the signature, you must successfully complete the midterm test and the laboratory exercises, and submit a correct report of the laboratory measurements by the deadline.</t>
  </si>
  <si>
    <t>a laboratóriumi jegyzőkönyvek leadása és sikeres tanszéki elfogadása, valamint a zárthelyi dolgozatok sikeres (min. 50%) teljesítése</t>
  </si>
  <si>
    <t>submission and successful acceptance of laboratory reports and successful (min. 50%) completion of the mid term exams</t>
  </si>
  <si>
    <t>Laboratory activities help to reinforce what you have learned in practice.</t>
  </si>
  <si>
    <t>Bevezetés a járműmérnöki szaknyelvbe. A legfontosabb szakterületek (hajtáslánc, karosszéria, futómű, elektronika stb.) alapvető szókincse. Szófeladatok, definíciók párosítása, keresztrejtvények szakmai kifejezésekkel.
Szakmai szövegek (pl. műszaki leírások, alkatrész katalógusok) értelmezése. Főbb igeidők és passzív szerkezetek az idegennyelvű szakmai szövegekben. Szövegértési feladatok, kulcsszavak azonosítása, lényeg kiemelése.
Tudományos cikkek absztraktjának és bevezetőjének értelmezése. A tudományos írás stílusa és jellemző kifejezései. Absztraktok elemzése, kulcsszavak és fő állítások azonosítása.
Szóbeli kommunikáció szakmai környezetben: megbeszélések, kérdések feltevése és megválaszolása. Szerepjátékok szakmai szituációkban (pl. alkatrész specifikáció megbeszélése).
Műszaki adatok és grafikonok értelmezése és magyarázata angolul. Adatok leírása és összehasonlítása grafikonok alapján.
Rövid szakmai prezentációk tartása angolul (pl. egy alkatrész vagy technológia bemutatása). Kis csoportokban prezentációk előkészítése és megtartása, visszacsatolás.
Vita és érvelés szakmai témákban angolul. Strukturált viták szakmai kérdésekről.
A tudományos kutatás alapjai a járműmérnökségben. Kutatási kérdések megfogalmazása. Brainstorming lehetséges kutatási témákról, egyéni érdeklődési területek feltérképezése.
Szakirodalom kutatási módszerei és forrásai. A releváns információk kritikus értékelése. Szakirodalom keresése online adatbázisokban, cikkek kiválasztása és előzetes elemzése.
Kutatási terv vázlatának elkészítése: célok, hipotézisek, módszerek, várható eredmények. Egyéni vagy kis csoportos kutatási terv vázlatok kidolgozása.
Kutatási terv konzultáció és visszacsatolás. A tervek finomítása. A kidolgozott tervek bemutatása és megbeszélése az oktatóval és a többi hallgatóval.
A járművek menetstabilitásának gyakorlati vonatkozásai. Esettanulmányok. Egyszerű menetstabilitási problémák elemzése.
A járművek irányíthatóságának vizsgálata. Kormányzási karakterisztikák. Irányítási szimulációk alapjai.
A járművek lengései és csillapítása. Komfort és stabilitás szempontjai. Egyszerű lengési modellek elemzése.
Aktív és passzív biztonsági rendszerek járműdinamikai alapjai (pl. ABS, ESP). Rövid esettanulmányok a biztonsági rendszerek működéséről.</t>
  </si>
  <si>
    <t>Introduction to the technical language of automotive engineering. Basic vocabulary of the most important fields (powertrain, body, chassis, electronics, etc.).
Vocabulary exercises, matching definitions, crosswords with technical terms.
Interpreting technical texts (e.g., technical descriptions, component catalogs). Main tenses and passive structures in foreign language technical texts.
Reading comprehension tasks, identifying keywords, extracting the main points.
Interpreting abstracts and introductions of scientific articles. The style and typical expressions of scientific writing.
Analyzing abstracts, identifying keywords and main statements.
Oral communication in a professional context: discussions, asking and answering questions.
Role-playing in professional situations (e.g., discussing component specifications).
Interpreting and explaining technical data and graphs in English.
Describing and comparing data based on graphs.
Giving short professional presentations in English (e.g., presenting a component or technology).
Preparing and delivering presentations in small groups, providing feedback.
Discussion and argumentation on professional topics in English.
Structured debates on technical issues.
Fundamentals of scientific research in automotive engineering. Formulating research questions.
Brainstorming potential research topics, exploring individual areas of interest.
Methods and sources for literature review. Critical evaluation of relevant information.
Searching for literature in online databases, selecting and preliminary analyzing articles.
Preparing a draft research plan: objectives, hypotheses, methods, expected outcomes.
Developing individual or small group draft research plans.
Research plan consultation and feedback. Refining the plans.
Presenting and discussing the developed plans with the instructor and other students.
Practical aspects of vehicle handling and stability. Case studies.
Analyzing simple handling and stability problems.
Examination of vehicle steerability. Steering characteristics.
Basics of steering simulations (if software is available).
Vehicle vibrations and damping. Aspects of comfort and stability.
Analyzing simple vibration models.
Vehicle dynamics fundamentals of active and passive safety systems (e.g., ABS, ESP).
Short case studies on the operation of safety systems.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</si>
</sst>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3">
    <font>
      <sz val="11"/>
      <color theme="1"/>
      <name val="Calibri"/>
      <family val="2"/>
      <charset val="238"/>
      <scheme val="minor"/>
    </font>
    <font>
      <sz val="11"/>
      <color theme="1"/>
      <name val="Arial Narrow"/>
      <family val="2"/>
      <charset val="238"/>
    </font>
    <font>
      <sz val="11"/>
      <name val="Arial Narrow"/>
      <family val="2"/>
      <charset val="238"/>
    </font>
    <font>
      <b/>
      <sz val="11"/>
      <color theme="1"/>
      <name val="Arial Narrow"/>
      <family val="2"/>
      <charset val="238"/>
    </font>
    <font>
      <sz val="11"/>
      <color theme="1"/>
      <name val="Courier New"/>
      <family val="3"/>
      <charset val="238"/>
    </font>
    <font>
      <b/>
      <sz val="11"/>
      <color theme="1"/>
      <name val="Courier New"/>
      <family val="3"/>
      <charset val="238"/>
    </font>
    <font>
      <sz val="11"/>
      <name val="Courier New"/>
      <family val="3"/>
      <charset val="238"/>
    </font>
    <font>
      <sz val="11"/>
      <name val="Calibri"/>
      <family val="2"/>
      <charset val="238"/>
      <scheme val="minor"/>
    </font>
    <font>
      <u/>
      <sz val="11"/>
      <color theme="10"/>
      <name val="Calibri"/>
      <family val="2"/>
      <charset val="238"/>
      <scheme val="minor"/>
    </font>
    <font>
      <b/>
      <sz val="11"/>
      <color theme="1"/>
      <name val="Calibri"/>
      <family val="2"/>
      <charset val="238"/>
      <scheme val="minor"/>
    </font>
    <font>
      <sz val="11"/>
      <color rgb="FF333333"/>
      <name val="Calibri"/>
      <family val="2"/>
      <charset val="238"/>
      <scheme val="minor"/>
    </font>
    <font>
      <b/>
      <sz val="11"/>
      <color rgb="FFFF0000"/>
      <name val="Arial Narrow"/>
      <family val="2"/>
      <charset val="238"/>
    </font>
    <font>
      <b/>
      <i/>
      <sz val="11"/>
      <color rgb="FFFF0000"/>
      <name val="Calibri"/>
      <family val="2"/>
      <charset val="238"/>
      <scheme val="minor"/>
    </font>
    <font>
      <sz val="12"/>
      <color theme="1"/>
      <name val="Times New Roman"/>
      <family val="1"/>
      <charset val="238"/>
    </font>
    <font>
      <b/>
      <sz val="11"/>
      <color theme="1"/>
      <name val="Times New Roman"/>
      <family val="1"/>
      <charset val="238"/>
    </font>
    <font>
      <i/>
      <sz val="11"/>
      <color theme="1"/>
      <name val="Calibri"/>
      <family val="2"/>
      <charset val="238"/>
      <scheme val="minor"/>
    </font>
    <font>
      <sz val="11"/>
      <color theme="1"/>
      <name val="Calibri"/>
      <family val="2"/>
      <charset val="238"/>
      <scheme val="minor"/>
    </font>
    <font>
      <sz val="11"/>
      <color rgb="FFFF0000"/>
      <name val="Calibri"/>
      <family val="2"/>
      <charset val="238"/>
      <scheme val="minor"/>
    </font>
    <font>
      <sz val="12"/>
      <color theme="1"/>
      <name val="Arial Narrow"/>
      <family val="2"/>
      <charset val="238"/>
    </font>
    <font>
      <sz val="10"/>
      <name val="Arial Narrow"/>
      <family val="2"/>
      <charset val="238"/>
    </font>
    <font>
      <sz val="11"/>
      <color rgb="FFFF0000"/>
      <name val="Arial Narrow"/>
      <family val="2"/>
      <charset val="238"/>
    </font>
    <font>
      <sz val="12"/>
      <name val="Arial Narrow"/>
      <family val="2"/>
      <charset val="238"/>
    </font>
    <font>
      <sz val="10"/>
      <color rgb="FFCF9F6F"/>
      <name val="Arial Narrow"/>
      <family val="2"/>
      <charset val="238"/>
    </font>
    <font>
      <sz val="10"/>
      <color theme="8"/>
      <name val="Arial Narrow"/>
      <family val="2"/>
      <charset val="238"/>
    </font>
    <font>
      <b/>
      <sz val="10"/>
      <color theme="1"/>
      <name val="Calibri"/>
      <family val="2"/>
      <charset val="238"/>
      <scheme val="minor"/>
    </font>
    <font>
      <sz val="10"/>
      <color theme="1"/>
      <name val="Calibri"/>
      <family val="2"/>
      <charset val="238"/>
      <scheme val="minor"/>
    </font>
    <font>
      <b/>
      <sz val="11"/>
      <color rgb="FFFF0000"/>
      <name val="Calibri"/>
      <family val="2"/>
      <charset val="238"/>
      <scheme val="minor"/>
    </font>
    <font>
      <sz val="11"/>
      <name val="Arial Narrow"/>
      <family val="2"/>
      <charset val="238"/>
    </font>
    <font>
      <sz val="11"/>
      <color rgb="FF242424"/>
      <name val="Aptos Narrow"/>
      <charset val="1"/>
    </font>
    <font>
      <sz val="11"/>
      <color theme="1"/>
      <name val="Aptos"/>
      <family val="2"/>
      <charset val="1"/>
    </font>
    <font>
      <sz val="11"/>
      <color theme="1"/>
      <name val="Arial Narrow"/>
      <family val="2"/>
      <charset val="1"/>
    </font>
    <font>
      <sz val="11"/>
      <color theme="1"/>
      <name val="Arial Narrow"/>
      <family val="2"/>
      <charset val="238"/>
    </font>
    <font>
      <sz val="11"/>
      <color rgb="FF000000"/>
      <name val="Arial Narrow"/>
      <family val="2"/>
      <charset val="238"/>
    </font>
    <font>
      <sz val="11"/>
      <color rgb="FF000000"/>
      <name val="Arial Narrow"/>
      <family val="2"/>
      <charset val="238"/>
    </font>
    <font>
      <u/>
      <sz val="11"/>
      <color theme="10"/>
      <name val="Arial Narrow"/>
      <family val="2"/>
      <charset val="238"/>
    </font>
    <font>
      <b/>
      <sz val="11"/>
      <name val="Arial Narrow"/>
      <family val="2"/>
      <charset val="238"/>
    </font>
    <font>
      <sz val="11"/>
      <color theme="1"/>
      <name val="Aptos"/>
      <family val="2"/>
    </font>
    <font>
      <sz val="11"/>
      <color rgb="FF00B050"/>
      <name val="Calibri"/>
      <family val="2"/>
      <charset val="238"/>
      <scheme val="minor"/>
    </font>
    <font>
      <b/>
      <i/>
      <sz val="11"/>
      <color theme="1"/>
      <name val="Calibri"/>
      <family val="2"/>
      <charset val="238"/>
      <scheme val="minor"/>
    </font>
    <font>
      <sz val="11"/>
      <name val="Calibri"/>
      <family val="2"/>
      <charset val="238"/>
    </font>
    <font>
      <sz val="11"/>
      <name val="Arial Narrow"/>
    </font>
    <font>
      <sz val="11"/>
      <color rgb="FF000000"/>
      <name val="Arial Narrow"/>
    </font>
    <font>
      <sz val="11"/>
      <color rgb="FFFF0000"/>
      <name val="Arial Narrow"/>
    </font>
  </fonts>
  <fills count="22">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5" tint="-0.249977111117893"/>
        <bgColor indexed="64"/>
      </patternFill>
    </fill>
    <fill>
      <patternFill patternType="solid">
        <fgColor theme="9" tint="0.59999389629810485"/>
        <bgColor indexed="64"/>
      </patternFill>
    </fill>
    <fill>
      <patternFill patternType="solid">
        <fgColor theme="9"/>
        <bgColor indexed="64"/>
      </patternFill>
    </fill>
    <fill>
      <patternFill patternType="solid">
        <fgColor rgb="FFCF9F6F"/>
        <bgColor indexed="64"/>
      </patternFill>
    </fill>
    <fill>
      <patternFill patternType="solid">
        <fgColor theme="4" tint="0.39997558519241921"/>
        <bgColor indexed="64"/>
      </patternFill>
    </fill>
    <fill>
      <patternFill patternType="solid">
        <fgColor rgb="FF65D7FF"/>
        <bgColor indexed="64"/>
      </patternFill>
    </fill>
    <fill>
      <patternFill patternType="solid">
        <fgColor rgb="FFFFFF99"/>
        <bgColor indexed="64"/>
      </patternFill>
    </fill>
    <fill>
      <patternFill patternType="solid">
        <fgColor theme="2" tint="-0.249977111117893"/>
        <bgColor indexed="64"/>
      </patternFill>
    </fill>
    <fill>
      <patternFill patternType="solid">
        <fgColor theme="0" tint="-0.14999847407452621"/>
        <bgColor indexed="64"/>
      </patternFill>
    </fill>
    <fill>
      <gradientFill degree="90">
        <stop position="0">
          <color theme="4"/>
        </stop>
        <stop position="1">
          <color rgb="FFFFFF99"/>
        </stop>
      </gradientFill>
    </fill>
    <fill>
      <patternFill patternType="solid">
        <fgColor theme="9" tint="0.39997558519241921"/>
        <bgColor indexed="64"/>
      </patternFill>
    </fill>
    <fill>
      <patternFill patternType="darkVertical">
        <fgColor rgb="FFFFFF00"/>
        <bgColor theme="4" tint="0.39994506668294322"/>
      </patternFill>
    </fill>
    <fill>
      <patternFill patternType="solid">
        <fgColor rgb="FFFFC000"/>
        <bgColor indexed="64"/>
      </patternFill>
    </fill>
    <fill>
      <patternFill patternType="solid">
        <fgColor rgb="FFFFFF99"/>
        <bgColor rgb="FF000000"/>
      </patternFill>
    </fill>
    <fill>
      <patternFill patternType="solid">
        <fgColor theme="0"/>
        <bgColor indexed="64"/>
      </patternFill>
    </fill>
    <fill>
      <patternFill patternType="solid">
        <fgColor theme="7" tint="0.59999389629810485"/>
        <bgColor indexed="64"/>
      </patternFill>
    </fill>
    <fill>
      <patternFill patternType="solid">
        <fgColor theme="9" tint="0.79998168889431442"/>
        <bgColor indexed="64"/>
      </patternFill>
    </fill>
  </fills>
  <borders count="6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top/>
      <bottom/>
      <diagonal/>
    </border>
    <border>
      <left style="medium">
        <color auto="1"/>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dashDotDot">
        <color indexed="64"/>
      </right>
      <top style="medium">
        <color indexed="64"/>
      </top>
      <bottom/>
      <diagonal/>
    </border>
    <border>
      <left/>
      <right style="dashDotDot">
        <color indexed="64"/>
      </right>
      <top style="medium">
        <color indexed="64"/>
      </top>
      <bottom/>
      <diagonal/>
    </border>
    <border>
      <left style="medium">
        <color indexed="64"/>
      </left>
      <right style="dashDotDot">
        <color indexed="64"/>
      </right>
      <top/>
      <bottom/>
      <diagonal/>
    </border>
    <border>
      <left/>
      <right style="dashDotDot">
        <color indexed="64"/>
      </right>
      <top/>
      <bottom/>
      <diagonal/>
    </border>
    <border>
      <left style="medium">
        <color indexed="64"/>
      </left>
      <right style="dashDotDot">
        <color indexed="64"/>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right style="medium">
        <color indexed="64"/>
      </right>
      <top/>
      <bottom style="dashDotDot">
        <color indexed="64"/>
      </bottom>
      <diagonal/>
    </border>
    <border>
      <left style="dashDotDot">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s>
  <cellStyleXfs count="5">
    <xf numFmtId="0" fontId="0" fillId="0" borderId="0"/>
    <xf numFmtId="0" fontId="8" fillId="0" borderId="0" applyNumberFormat="0" applyFill="0" applyBorder="0" applyAlignment="0" applyProtection="0"/>
    <xf numFmtId="9" fontId="16" fillId="0" borderId="0" applyFont="0" applyFill="0" applyBorder="0" applyAlignment="0" applyProtection="0"/>
    <xf numFmtId="0" fontId="8" fillId="0" borderId="0" applyNumberFormat="0" applyFill="0" applyBorder="0" applyAlignment="0" applyProtection="0"/>
    <xf numFmtId="0" fontId="39" fillId="0" borderId="0"/>
  </cellStyleXfs>
  <cellXfs count="665">
    <xf numFmtId="0" fontId="0" fillId="0" borderId="0" xfId="0"/>
    <xf numFmtId="0" fontId="1" fillId="0" borderId="0" xfId="0" applyFont="1"/>
    <xf numFmtId="0" fontId="2" fillId="0" borderId="0" xfId="0" applyFont="1"/>
    <xf numFmtId="0" fontId="1" fillId="0" borderId="0" xfId="0" applyFont="1" applyAlignment="1">
      <alignment horizontal="center"/>
    </xf>
    <xf numFmtId="0" fontId="3" fillId="0" borderId="0" xfId="0" applyFont="1"/>
    <xf numFmtId="0" fontId="3" fillId="0" borderId="0" xfId="0" applyFont="1" applyAlignment="1">
      <alignment horizontal="center"/>
    </xf>
    <xf numFmtId="0" fontId="3" fillId="0" borderId="4" xfId="0" applyFont="1" applyBorder="1"/>
    <xf numFmtId="0" fontId="3" fillId="0" borderId="4" xfId="0" applyFont="1" applyBorder="1" applyAlignment="1">
      <alignment horizontal="center"/>
    </xf>
    <xf numFmtId="0" fontId="4" fillId="0" borderId="0" xfId="0" applyFont="1"/>
    <xf numFmtId="0" fontId="5" fillId="0" borderId="4" xfId="0" applyFont="1" applyBorder="1"/>
    <xf numFmtId="0" fontId="3" fillId="2" borderId="0" xfId="0" applyFont="1" applyFill="1" applyAlignment="1">
      <alignment vertical="top"/>
    </xf>
    <xf numFmtId="0" fontId="3" fillId="2" borderId="4" xfId="0" applyFont="1" applyFill="1" applyBorder="1" applyAlignment="1">
      <alignment vertical="top" wrapText="1"/>
    </xf>
    <xf numFmtId="0" fontId="3" fillId="2" borderId="0" xfId="0" applyFont="1" applyFill="1"/>
    <xf numFmtId="0" fontId="3" fillId="2" borderId="7" xfId="0" applyFont="1" applyFill="1" applyBorder="1"/>
    <xf numFmtId="0" fontId="3" fillId="2" borderId="6" xfId="0" applyFont="1" applyFill="1" applyBorder="1"/>
    <xf numFmtId="0" fontId="5" fillId="2" borderId="7" xfId="0" applyFont="1" applyFill="1" applyBorder="1"/>
    <xf numFmtId="0" fontId="2" fillId="0" borderId="0" xfId="0" applyFont="1" applyFill="1"/>
    <xf numFmtId="0" fontId="2" fillId="0" borderId="4" xfId="0" applyFont="1" applyFill="1" applyBorder="1"/>
    <xf numFmtId="0" fontId="2" fillId="0" borderId="0" xfId="0" applyFont="1" applyFill="1" applyAlignment="1">
      <alignment horizontal="center"/>
    </xf>
    <xf numFmtId="0" fontId="2" fillId="0" borderId="4" xfId="0" applyFont="1" applyFill="1" applyBorder="1" applyAlignment="1">
      <alignment horizontal="center"/>
    </xf>
    <xf numFmtId="0" fontId="2" fillId="0" borderId="8" xfId="0" applyFont="1" applyFill="1" applyBorder="1"/>
    <xf numFmtId="0" fontId="2" fillId="0" borderId="0" xfId="0" applyFont="1" applyFill="1" applyAlignment="1"/>
    <xf numFmtId="0" fontId="2" fillId="0" borderId="14" xfId="0" applyFont="1" applyFill="1" applyBorder="1" applyAlignment="1">
      <alignment horizontal="center"/>
    </xf>
    <xf numFmtId="0" fontId="2" fillId="0" borderId="0" xfId="0" applyFont="1" applyFill="1" applyAlignment="1">
      <alignment wrapText="1"/>
    </xf>
    <xf numFmtId="0" fontId="2" fillId="0" borderId="4" xfId="0" applyFont="1" applyFill="1" applyBorder="1" applyAlignment="1"/>
    <xf numFmtId="0" fontId="2" fillId="0" borderId="8" xfId="0" applyFont="1" applyFill="1" applyBorder="1" applyAlignment="1"/>
    <xf numFmtId="0" fontId="2" fillId="0" borderId="0" xfId="0" applyFont="1" applyFill="1" applyBorder="1" applyAlignment="1"/>
    <xf numFmtId="0" fontId="6" fillId="0" borderId="4" xfId="0" applyFont="1" applyFill="1" applyBorder="1"/>
    <xf numFmtId="0" fontId="2" fillId="0" borderId="0" xfId="0" applyFont="1" applyFill="1" applyAlignment="1">
      <alignment vertical="top"/>
    </xf>
    <xf numFmtId="0" fontId="7" fillId="0" borderId="0" xfId="0" applyFont="1" applyFill="1"/>
    <xf numFmtId="0" fontId="2" fillId="0" borderId="0" xfId="0" applyFont="1" applyFill="1" applyBorder="1"/>
    <xf numFmtId="0" fontId="6" fillId="0" borderId="4" xfId="0" applyFont="1" applyFill="1" applyBorder="1" applyAlignment="1"/>
    <xf numFmtId="0" fontId="2" fillId="0" borderId="0" xfId="0" applyFont="1" applyFill="1" applyBorder="1" applyAlignment="1">
      <alignment horizontal="center"/>
    </xf>
    <xf numFmtId="0" fontId="1" fillId="0" borderId="0" xfId="0" applyFont="1" applyFill="1" applyAlignment="1">
      <alignment horizontal="center"/>
    </xf>
    <xf numFmtId="0" fontId="1" fillId="0" borderId="0" xfId="0" applyFont="1" applyFill="1"/>
    <xf numFmtId="0" fontId="1" fillId="0" borderId="0" xfId="0" applyFont="1" applyFill="1" applyAlignment="1"/>
    <xf numFmtId="0" fontId="4" fillId="0" borderId="4" xfId="0" applyFont="1" applyFill="1" applyBorder="1"/>
    <xf numFmtId="0" fontId="1" fillId="0" borderId="4" xfId="0" applyFont="1" applyFill="1" applyBorder="1"/>
    <xf numFmtId="0" fontId="1" fillId="0" borderId="8" xfId="0" applyFont="1" applyFill="1" applyBorder="1"/>
    <xf numFmtId="0" fontId="3" fillId="0" borderId="8" xfId="0" applyFont="1" applyBorder="1"/>
    <xf numFmtId="0" fontId="2" fillId="0" borderId="8" xfId="0" applyFont="1" applyFill="1" applyBorder="1" applyAlignment="1">
      <alignment wrapText="1"/>
    </xf>
    <xf numFmtId="0" fontId="0" fillId="0" borderId="15" xfId="0" applyBorder="1"/>
    <xf numFmtId="0" fontId="3" fillId="0" borderId="11" xfId="0" applyFont="1" applyBorder="1" applyAlignment="1">
      <alignment horizontal="center"/>
    </xf>
    <xf numFmtId="0" fontId="1" fillId="0" borderId="4" xfId="0" applyFont="1" applyFill="1" applyBorder="1" applyAlignment="1">
      <alignment horizontal="center"/>
    </xf>
    <xf numFmtId="0" fontId="2" fillId="0" borderId="16" xfId="0" applyFont="1" applyFill="1" applyBorder="1" applyAlignment="1">
      <alignment horizontal="center"/>
    </xf>
    <xf numFmtId="0" fontId="3" fillId="2" borderId="6" xfId="0" applyFont="1" applyFill="1" applyBorder="1" applyAlignment="1">
      <alignment horizontal="center"/>
    </xf>
    <xf numFmtId="0" fontId="3" fillId="2" borderId="5" xfId="0" applyFont="1" applyFill="1" applyBorder="1" applyAlignment="1">
      <alignment horizontal="center"/>
    </xf>
    <xf numFmtId="0" fontId="3" fillId="2" borderId="7" xfId="0" applyFont="1" applyFill="1" applyBorder="1" applyAlignment="1">
      <alignment horizontal="center"/>
    </xf>
    <xf numFmtId="0" fontId="3" fillId="0" borderId="0" xfId="0" applyFont="1" applyBorder="1"/>
    <xf numFmtId="0" fontId="1" fillId="0" borderId="0" xfId="0" applyFont="1" applyFill="1" applyBorder="1"/>
    <xf numFmtId="0" fontId="3" fillId="2" borderId="0" xfId="0" applyFont="1" applyFill="1" applyBorder="1" applyAlignment="1">
      <alignment vertical="top" wrapText="1"/>
    </xf>
    <xf numFmtId="0" fontId="3" fillId="2" borderId="5" xfId="0" applyFont="1" applyFill="1" applyBorder="1"/>
    <xf numFmtId="0" fontId="1" fillId="0" borderId="16" xfId="0" applyFont="1" applyFill="1" applyBorder="1" applyAlignment="1">
      <alignment horizontal="center"/>
    </xf>
    <xf numFmtId="0" fontId="1" fillId="0" borderId="14" xfId="0" applyFont="1" applyFill="1" applyBorder="1" applyAlignment="1">
      <alignment horizontal="center"/>
    </xf>
    <xf numFmtId="0" fontId="2" fillId="0" borderId="0" xfId="0" quotePrefix="1" applyFont="1" applyFill="1"/>
    <xf numFmtId="0" fontId="0" fillId="0" borderId="17" xfId="0" applyBorder="1"/>
    <xf numFmtId="0" fontId="9" fillId="0" borderId="17" xfId="0" applyFont="1" applyBorder="1" applyAlignment="1">
      <alignment horizontal="left"/>
    </xf>
    <xf numFmtId="0" fontId="7" fillId="0" borderId="0" xfId="0" applyFont="1" applyFill="1" applyAlignment="1"/>
    <xf numFmtId="0" fontId="10" fillId="0" borderId="0" xfId="0" applyFont="1" applyAlignment="1">
      <alignment horizontal="left" vertical="center" indent="1"/>
    </xf>
    <xf numFmtId="0" fontId="11" fillId="0" borderId="0" xfId="0" quotePrefix="1" applyFont="1"/>
    <xf numFmtId="0" fontId="11" fillId="0" borderId="0" xfId="0" applyFont="1"/>
    <xf numFmtId="0" fontId="9" fillId="0" borderId="0" xfId="0" applyFont="1"/>
    <xf numFmtId="0" fontId="0" fillId="0" borderId="0" xfId="0" applyAlignment="1">
      <alignment horizontal="center"/>
    </xf>
    <xf numFmtId="0" fontId="0" fillId="0" borderId="0" xfId="0" applyAlignment="1">
      <alignment textRotation="90"/>
    </xf>
    <xf numFmtId="0" fontId="12" fillId="0" borderId="0" xfId="0" applyFont="1" applyAlignment="1">
      <alignment textRotation="90"/>
    </xf>
    <xf numFmtId="0" fontId="0" fillId="0" borderId="0" xfId="0" applyFont="1" applyBorder="1" applyAlignment="1">
      <alignment textRotation="90"/>
    </xf>
    <xf numFmtId="0" fontId="1" fillId="4" borderId="0" xfId="0" applyFont="1" applyFill="1" applyAlignment="1">
      <alignment textRotation="90"/>
    </xf>
    <xf numFmtId="0" fontId="2" fillId="4" borderId="0" xfId="0" applyFont="1" applyFill="1" applyAlignment="1">
      <alignment textRotation="90"/>
    </xf>
    <xf numFmtId="0" fontId="2" fillId="0" borderId="0" xfId="0" applyFont="1" applyFill="1" applyAlignment="1">
      <alignment textRotation="90"/>
    </xf>
    <xf numFmtId="0" fontId="1" fillId="0" borderId="0" xfId="0" applyFont="1" applyFill="1" applyAlignment="1">
      <alignment textRotation="90"/>
    </xf>
    <xf numFmtId="0" fontId="9" fillId="4" borderId="0" xfId="0" applyFont="1" applyFill="1"/>
    <xf numFmtId="0" fontId="0" fillId="4" borderId="0" xfId="0" applyFont="1" applyFill="1" applyBorder="1"/>
    <xf numFmtId="0" fontId="0" fillId="0" borderId="0" xfId="0" applyAlignment="1">
      <alignment vertical="center"/>
    </xf>
    <xf numFmtId="0" fontId="9" fillId="4" borderId="0" xfId="0" applyFont="1" applyFill="1" applyAlignment="1">
      <alignment horizontal="right"/>
    </xf>
    <xf numFmtId="0" fontId="0" fillId="0" borderId="0" xfId="0" applyFont="1" applyBorder="1" applyAlignment="1">
      <alignment vertical="center"/>
    </xf>
    <xf numFmtId="0" fontId="9" fillId="0" borderId="0" xfId="0" applyFont="1" applyFill="1" applyAlignment="1">
      <alignment horizontal="right"/>
    </xf>
    <xf numFmtId="0" fontId="9" fillId="0" borderId="0" xfId="0" applyFont="1" applyAlignment="1">
      <alignment horizontal="right"/>
    </xf>
    <xf numFmtId="0" fontId="13" fillId="0" borderId="0" xfId="0" applyFont="1"/>
    <xf numFmtId="0" fontId="0" fillId="4" borderId="0" xfId="0" applyFill="1"/>
    <xf numFmtId="0" fontId="9" fillId="0" borderId="0" xfId="0" applyFont="1" applyAlignment="1">
      <alignment vertical="center"/>
    </xf>
    <xf numFmtId="0" fontId="0" fillId="0" borderId="0" xfId="0" applyAlignment="1"/>
    <xf numFmtId="0" fontId="9" fillId="0" borderId="0" xfId="0" applyFont="1" applyAlignment="1"/>
    <xf numFmtId="0" fontId="0" fillId="0" borderId="0" xfId="0" applyFont="1" applyBorder="1" applyAlignment="1"/>
    <xf numFmtId="0" fontId="9" fillId="0" borderId="0" xfId="0" applyFont="1" applyBorder="1" applyAlignment="1">
      <alignment vertical="center"/>
    </xf>
    <xf numFmtId="0" fontId="7" fillId="0" borderId="0" xfId="0" applyFont="1" applyAlignment="1">
      <alignment horizontal="center"/>
    </xf>
    <xf numFmtId="0" fontId="7" fillId="0" borderId="0" xfId="0" applyFont="1" applyFill="1" applyAlignment="1">
      <alignment horizontal="center"/>
    </xf>
    <xf numFmtId="0" fontId="0" fillId="0" borderId="0" xfId="0" applyFont="1" applyBorder="1"/>
    <xf numFmtId="0" fontId="2" fillId="6" borderId="19" xfId="0" applyFont="1" applyFill="1" applyBorder="1" applyAlignment="1">
      <alignment horizontal="left"/>
    </xf>
    <xf numFmtId="0" fontId="2" fillId="6" borderId="20" xfId="0" applyFont="1" applyFill="1" applyBorder="1" applyAlignment="1">
      <alignment horizontal="right"/>
    </xf>
    <xf numFmtId="0" fontId="2" fillId="6" borderId="21" xfId="0" applyFont="1" applyFill="1" applyBorder="1" applyAlignment="1">
      <alignment horizontal="right"/>
    </xf>
    <xf numFmtId="0" fontId="2" fillId="6" borderId="20" xfId="0" applyFont="1" applyFill="1" applyBorder="1" applyAlignment="1">
      <alignment horizontal="left"/>
    </xf>
    <xf numFmtId="0" fontId="2" fillId="6" borderId="20" xfId="0" applyFont="1" applyFill="1" applyBorder="1" applyAlignment="1">
      <alignment horizontal="center"/>
    </xf>
    <xf numFmtId="0" fontId="2" fillId="7" borderId="19" xfId="0" applyFont="1" applyFill="1" applyBorder="1" applyAlignment="1"/>
    <xf numFmtId="0" fontId="2" fillId="7" borderId="20" xfId="0" applyFont="1" applyFill="1" applyBorder="1" applyAlignment="1"/>
    <xf numFmtId="0" fontId="2" fillId="7" borderId="21" xfId="0" applyFont="1" applyFill="1" applyBorder="1" applyAlignment="1">
      <alignment horizontal="right"/>
    </xf>
    <xf numFmtId="0" fontId="2" fillId="8" borderId="19" xfId="0" applyFont="1" applyFill="1" applyBorder="1" applyAlignment="1"/>
    <xf numFmtId="0" fontId="2" fillId="8" borderId="20" xfId="0" applyFont="1" applyFill="1" applyBorder="1" applyAlignment="1"/>
    <xf numFmtId="0" fontId="2" fillId="8" borderId="21" xfId="0" applyFont="1" applyFill="1" applyBorder="1" applyAlignment="1">
      <alignment horizontal="right"/>
    </xf>
    <xf numFmtId="0" fontId="2" fillId="6" borderId="15" xfId="0" applyFont="1" applyFill="1" applyBorder="1" applyAlignment="1">
      <alignment horizontal="right"/>
    </xf>
    <xf numFmtId="0" fontId="2" fillId="6" borderId="0" xfId="0" applyFont="1" applyFill="1" applyBorder="1" applyAlignment="1">
      <alignment horizontal="right"/>
    </xf>
    <xf numFmtId="0" fontId="2" fillId="6" borderId="8" xfId="0" applyFont="1" applyFill="1" applyBorder="1" applyAlignment="1">
      <alignment horizontal="right"/>
    </xf>
    <xf numFmtId="0" fontId="2" fillId="6" borderId="15" xfId="0" applyFont="1" applyFill="1" applyBorder="1" applyAlignment="1">
      <alignment horizontal="left"/>
    </xf>
    <xf numFmtId="0" fontId="2" fillId="6" borderId="0" xfId="0" applyFont="1" applyFill="1" applyBorder="1" applyAlignment="1">
      <alignment horizontal="center"/>
    </xf>
    <xf numFmtId="0" fontId="2" fillId="6" borderId="8" xfId="0" applyFont="1" applyFill="1" applyBorder="1" applyAlignment="1">
      <alignment horizontal="center"/>
    </xf>
    <xf numFmtId="0" fontId="2" fillId="6" borderId="15" xfId="0" applyFont="1" applyFill="1" applyBorder="1" applyAlignment="1">
      <alignment horizontal="center"/>
    </xf>
    <xf numFmtId="0" fontId="2" fillId="7" borderId="0" xfId="0" applyFont="1" applyFill="1" applyBorder="1" applyAlignment="1"/>
    <xf numFmtId="0" fontId="2" fillId="7" borderId="8" xfId="0" applyFont="1" applyFill="1" applyBorder="1" applyAlignment="1"/>
    <xf numFmtId="0" fontId="2" fillId="8" borderId="15" xfId="0" applyFont="1" applyFill="1" applyBorder="1" applyAlignment="1">
      <alignment horizontal="center"/>
    </xf>
    <xf numFmtId="0" fontId="2" fillId="8" borderId="0" xfId="0" applyFont="1" applyFill="1" applyBorder="1" applyAlignment="1">
      <alignment horizontal="center"/>
    </xf>
    <xf numFmtId="0" fontId="2" fillId="8" borderId="8" xfId="0" applyFont="1" applyFill="1" applyBorder="1" applyAlignment="1">
      <alignment horizontal="center"/>
    </xf>
    <xf numFmtId="0" fontId="2" fillId="6" borderId="22" xfId="0" applyFont="1" applyFill="1" applyBorder="1" applyAlignment="1">
      <alignment horizontal="center"/>
    </xf>
    <xf numFmtId="0" fontId="18" fillId="0" borderId="15" xfId="0" applyFont="1" applyBorder="1" applyAlignment="1"/>
    <xf numFmtId="0" fontId="2" fillId="6" borderId="0" xfId="0" applyFont="1" applyFill="1" applyBorder="1" applyAlignment="1">
      <alignment horizontal="left"/>
    </xf>
    <xf numFmtId="0" fontId="2" fillId="6" borderId="23" xfId="0" applyFont="1" applyFill="1" applyBorder="1" applyAlignment="1">
      <alignment horizontal="center"/>
    </xf>
    <xf numFmtId="0" fontId="2" fillId="6" borderId="18" xfId="0" applyFont="1" applyFill="1" applyBorder="1" applyAlignment="1">
      <alignment horizontal="center"/>
    </xf>
    <xf numFmtId="0" fontId="2" fillId="6" borderId="24" xfId="0" applyFont="1" applyFill="1" applyBorder="1" applyAlignment="1">
      <alignment horizontal="center"/>
    </xf>
    <xf numFmtId="0" fontId="2" fillId="7" borderId="23" xfId="0" applyFont="1" applyFill="1" applyBorder="1" applyAlignment="1">
      <alignment horizontal="center"/>
    </xf>
    <xf numFmtId="0" fontId="2" fillId="7" borderId="18" xfId="0" applyFont="1" applyFill="1" applyBorder="1" applyAlignment="1">
      <alignment horizontal="center"/>
    </xf>
    <xf numFmtId="0" fontId="2" fillId="7" borderId="24" xfId="0" applyFont="1" applyFill="1" applyBorder="1" applyAlignment="1">
      <alignment horizontal="center"/>
    </xf>
    <xf numFmtId="0" fontId="2" fillId="8" borderId="23" xfId="0" applyFont="1" applyFill="1" applyBorder="1" applyAlignment="1">
      <alignment horizontal="center"/>
    </xf>
    <xf numFmtId="0" fontId="2" fillId="8" borderId="18" xfId="0" applyFont="1" applyFill="1" applyBorder="1" applyAlignment="1">
      <alignment horizontal="center"/>
    </xf>
    <xf numFmtId="0" fontId="2" fillId="8" borderId="24" xfId="0" applyFont="1" applyFill="1" applyBorder="1" applyAlignment="1">
      <alignment horizontal="center"/>
    </xf>
    <xf numFmtId="0" fontId="2" fillId="7" borderId="22" xfId="0" applyFont="1" applyFill="1" applyBorder="1" applyAlignment="1">
      <alignment horizontal="center"/>
    </xf>
    <xf numFmtId="0" fontId="2" fillId="9" borderId="19" xfId="0" applyFont="1" applyFill="1" applyBorder="1" applyAlignment="1">
      <alignment horizontal="left"/>
    </xf>
    <xf numFmtId="0" fontId="2" fillId="9" borderId="20" xfId="0" applyFont="1" applyFill="1" applyBorder="1" applyAlignment="1">
      <alignment horizontal="center"/>
    </xf>
    <xf numFmtId="0" fontId="2" fillId="9" borderId="21" xfId="0" applyFont="1" applyFill="1" applyBorder="1" applyAlignment="1">
      <alignment horizontal="right"/>
    </xf>
    <xf numFmtId="0" fontId="2" fillId="10" borderId="19" xfId="0" applyFont="1" applyFill="1" applyBorder="1" applyAlignment="1">
      <alignment horizontal="left"/>
    </xf>
    <xf numFmtId="0" fontId="2" fillId="10" borderId="20" xfId="0" applyFont="1" applyFill="1" applyBorder="1" applyAlignment="1">
      <alignment horizontal="center"/>
    </xf>
    <xf numFmtId="0" fontId="2" fillId="10" borderId="21" xfId="0" applyFont="1" applyFill="1" applyBorder="1" applyAlignment="1">
      <alignment horizontal="center"/>
    </xf>
    <xf numFmtId="0" fontId="2" fillId="9" borderId="22" xfId="0" applyFont="1" applyFill="1" applyBorder="1" applyAlignment="1">
      <alignment horizontal="center"/>
    </xf>
    <xf numFmtId="0" fontId="2" fillId="9" borderId="15" xfId="0" applyFont="1" applyFill="1" applyBorder="1" applyAlignment="1">
      <alignment horizontal="center"/>
    </xf>
    <xf numFmtId="0" fontId="2" fillId="9" borderId="0" xfId="0" applyFont="1" applyFill="1" applyBorder="1" applyAlignment="1">
      <alignment horizontal="center"/>
    </xf>
    <xf numFmtId="0" fontId="2" fillId="9" borderId="8" xfId="0" applyFont="1" applyFill="1" applyBorder="1" applyAlignment="1">
      <alignment horizontal="center"/>
    </xf>
    <xf numFmtId="0" fontId="2" fillId="10" borderId="15" xfId="0" applyFont="1" applyFill="1" applyBorder="1" applyAlignment="1">
      <alignment horizontal="center"/>
    </xf>
    <xf numFmtId="0" fontId="2" fillId="10" borderId="0" xfId="0" applyFont="1" applyFill="1" applyBorder="1" applyAlignment="1">
      <alignment horizontal="center"/>
    </xf>
    <xf numFmtId="0" fontId="2" fillId="10" borderId="8" xfId="0" applyFont="1" applyFill="1" applyBorder="1" applyAlignment="1">
      <alignment horizontal="center"/>
    </xf>
    <xf numFmtId="0" fontId="2" fillId="8" borderId="22" xfId="0" applyFont="1" applyFill="1" applyBorder="1" applyAlignment="1">
      <alignment horizontal="center"/>
    </xf>
    <xf numFmtId="0" fontId="2" fillId="9" borderId="23" xfId="0" applyFont="1" applyFill="1" applyBorder="1" applyAlignment="1">
      <alignment horizontal="center"/>
    </xf>
    <xf numFmtId="0" fontId="2" fillId="9" borderId="18" xfId="0" applyFont="1" applyFill="1" applyBorder="1" applyAlignment="1">
      <alignment horizontal="center"/>
    </xf>
    <xf numFmtId="0" fontId="2" fillId="9" borderId="24" xfId="0" applyFont="1" applyFill="1" applyBorder="1" applyAlignment="1">
      <alignment horizontal="center"/>
    </xf>
    <xf numFmtId="0" fontId="2" fillId="10" borderId="23" xfId="0" applyFont="1" applyFill="1" applyBorder="1" applyAlignment="1">
      <alignment horizontal="center"/>
    </xf>
    <xf numFmtId="0" fontId="2" fillId="10" borderId="18" xfId="0" applyFont="1" applyFill="1" applyBorder="1" applyAlignment="1">
      <alignment horizontal="center"/>
    </xf>
    <xf numFmtId="0" fontId="2" fillId="10" borderId="24" xfId="0" applyFont="1" applyFill="1" applyBorder="1" applyAlignment="1">
      <alignment horizontal="center"/>
    </xf>
    <xf numFmtId="0" fontId="2" fillId="10" borderId="22" xfId="0" applyFont="1" applyFill="1" applyBorder="1" applyAlignment="1">
      <alignment horizontal="center"/>
    </xf>
    <xf numFmtId="0" fontId="2" fillId="7" borderId="19" xfId="0" applyFont="1" applyFill="1" applyBorder="1" applyAlignment="1">
      <alignment horizontal="left"/>
    </xf>
    <xf numFmtId="0" fontId="2" fillId="7" borderId="20" xfId="0" applyFont="1" applyFill="1" applyBorder="1" applyAlignment="1">
      <alignment horizontal="right"/>
    </xf>
    <xf numFmtId="0" fontId="2" fillId="11" borderId="22" xfId="0" applyFont="1" applyFill="1" applyBorder="1" applyAlignment="1">
      <alignment horizontal="center"/>
    </xf>
    <xf numFmtId="0" fontId="2" fillId="7" borderId="15" xfId="0" applyFont="1" applyFill="1" applyBorder="1" applyAlignment="1">
      <alignment horizontal="right"/>
    </xf>
    <xf numFmtId="0" fontId="2" fillId="7" borderId="0" xfId="0" applyFont="1" applyFill="1" applyBorder="1" applyAlignment="1">
      <alignment horizontal="right"/>
    </xf>
    <xf numFmtId="0" fontId="2" fillId="7" borderId="8" xfId="0" applyFont="1" applyFill="1" applyBorder="1" applyAlignment="1">
      <alignment horizontal="right"/>
    </xf>
    <xf numFmtId="0" fontId="2" fillId="12" borderId="22" xfId="0" applyFont="1" applyFill="1" applyBorder="1" applyAlignment="1">
      <alignment horizontal="center"/>
    </xf>
    <xf numFmtId="0" fontId="18" fillId="0" borderId="0" xfId="0" applyFont="1" applyBorder="1" applyAlignment="1"/>
    <xf numFmtId="0" fontId="2" fillId="7" borderId="0" xfId="0" applyFont="1" applyFill="1" applyBorder="1" applyAlignment="1">
      <alignment horizontal="left"/>
    </xf>
    <xf numFmtId="0" fontId="2" fillId="13" borderId="22" xfId="0" applyFont="1" applyFill="1" applyBorder="1" applyAlignment="1">
      <alignment horizontal="center"/>
    </xf>
    <xf numFmtId="0" fontId="19" fillId="6" borderId="8" xfId="0" applyFont="1" applyFill="1" applyBorder="1" applyAlignment="1">
      <alignment horizontal="right"/>
    </xf>
    <xf numFmtId="0" fontId="2" fillId="5" borderId="22" xfId="0" applyFont="1" applyFill="1" applyBorder="1" applyAlignment="1">
      <alignment horizontal="left" shrinkToFit="1"/>
    </xf>
    <xf numFmtId="0" fontId="19" fillId="6" borderId="15" xfId="0" applyFont="1" applyFill="1" applyBorder="1" applyAlignment="1">
      <alignment horizontal="left"/>
    </xf>
    <xf numFmtId="0" fontId="2" fillId="7" borderId="20" xfId="0" applyFont="1" applyFill="1" applyBorder="1" applyAlignment="1">
      <alignment horizontal="left"/>
    </xf>
    <xf numFmtId="0" fontId="20" fillId="6" borderId="8" xfId="0" applyFont="1" applyFill="1" applyBorder="1" applyAlignment="1">
      <alignment horizontal="center"/>
    </xf>
    <xf numFmtId="0" fontId="2" fillId="7" borderId="15" xfId="0" applyFont="1" applyFill="1" applyBorder="1" applyAlignment="1">
      <alignment horizontal="center"/>
    </xf>
    <xf numFmtId="0" fontId="2" fillId="7" borderId="0" xfId="0" applyFont="1" applyFill="1" applyBorder="1" applyAlignment="1">
      <alignment horizontal="center"/>
    </xf>
    <xf numFmtId="0" fontId="2" fillId="7" borderId="8" xfId="0" applyFont="1" applyFill="1" applyBorder="1" applyAlignment="1">
      <alignment horizontal="center"/>
    </xf>
    <xf numFmtId="0" fontId="2" fillId="7" borderId="20" xfId="0" applyFont="1" applyFill="1" applyBorder="1" applyAlignment="1">
      <alignment horizontal="center"/>
    </xf>
    <xf numFmtId="0" fontId="20" fillId="6" borderId="0" xfId="0" applyFont="1" applyFill="1" applyBorder="1" applyAlignment="1">
      <alignment horizontal="center"/>
    </xf>
    <xf numFmtId="0" fontId="2" fillId="6" borderId="20" xfId="0" applyFont="1" applyFill="1" applyBorder="1" applyAlignment="1">
      <alignment horizontal="left" shrinkToFit="1"/>
    </xf>
    <xf numFmtId="0" fontId="2" fillId="6" borderId="21" xfId="0" applyFont="1" applyFill="1" applyBorder="1" applyAlignment="1">
      <alignment horizontal="left" shrinkToFit="1"/>
    </xf>
    <xf numFmtId="0" fontId="2" fillId="7" borderId="15" xfId="0" applyFont="1" applyFill="1" applyBorder="1" applyAlignment="1">
      <alignment horizontal="left"/>
    </xf>
    <xf numFmtId="0" fontId="2" fillId="6" borderId="0" xfId="0" applyFont="1" applyFill="1" applyBorder="1" applyAlignment="1">
      <alignment horizontal="left" shrinkToFit="1"/>
    </xf>
    <xf numFmtId="0" fontId="2" fillId="6" borderId="8" xfId="0" applyFont="1" applyFill="1" applyBorder="1" applyAlignment="1">
      <alignment horizontal="left" shrinkToFit="1"/>
    </xf>
    <xf numFmtId="0" fontId="2" fillId="11" borderId="19" xfId="0" applyFont="1" applyFill="1" applyBorder="1" applyAlignment="1">
      <alignment horizontal="left"/>
    </xf>
    <xf numFmtId="0" fontId="2" fillId="11" borderId="20" xfId="0" applyFont="1" applyFill="1" applyBorder="1" applyAlignment="1">
      <alignment horizontal="left"/>
    </xf>
    <xf numFmtId="0" fontId="2" fillId="11" borderId="21" xfId="0" applyFont="1" applyFill="1" applyBorder="1" applyAlignment="1">
      <alignment horizontal="left"/>
    </xf>
    <xf numFmtId="0" fontId="2" fillId="11" borderId="15" xfId="0" applyFont="1" applyFill="1" applyBorder="1" applyAlignment="1">
      <alignment horizontal="left"/>
    </xf>
    <xf numFmtId="0" fontId="2" fillId="11" borderId="0" xfId="0" applyFont="1" applyFill="1" applyBorder="1" applyAlignment="1">
      <alignment horizontal="left"/>
    </xf>
    <xf numFmtId="0" fontId="2" fillId="11" borderId="8" xfId="0" applyFont="1" applyFill="1" applyBorder="1" applyAlignment="1">
      <alignment horizontal="left"/>
    </xf>
    <xf numFmtId="0" fontId="21" fillId="6" borderId="0" xfId="0" applyFont="1" applyFill="1" applyBorder="1" applyAlignment="1">
      <alignment horizontal="center"/>
    </xf>
    <xf numFmtId="0" fontId="0" fillId="0" borderId="8" xfId="0" applyBorder="1"/>
    <xf numFmtId="0" fontId="20" fillId="14" borderId="19" xfId="0" applyFont="1" applyFill="1" applyBorder="1" applyAlignment="1">
      <alignment horizontal="left"/>
    </xf>
    <xf numFmtId="0" fontId="20" fillId="14" borderId="20" xfId="0" applyFont="1" applyFill="1" applyBorder="1" applyAlignment="1">
      <alignment horizontal="center"/>
    </xf>
    <xf numFmtId="0" fontId="20" fillId="14" borderId="21" xfId="0" applyFont="1" applyFill="1" applyBorder="1" applyAlignment="1">
      <alignment horizontal="right"/>
    </xf>
    <xf numFmtId="0" fontId="20" fillId="14" borderId="15" xfId="0" applyFont="1" applyFill="1" applyBorder="1" applyAlignment="1">
      <alignment horizontal="center"/>
    </xf>
    <xf numFmtId="0" fontId="20" fillId="14" borderId="0" xfId="0" applyFont="1" applyFill="1" applyBorder="1" applyAlignment="1">
      <alignment horizontal="center"/>
    </xf>
    <xf numFmtId="0" fontId="20" fillId="14" borderId="8" xfId="0" applyFont="1" applyFill="1" applyBorder="1" applyAlignment="1">
      <alignment horizontal="center"/>
    </xf>
    <xf numFmtId="0" fontId="20" fillId="14" borderId="23" xfId="0" applyFont="1" applyFill="1" applyBorder="1" applyAlignment="1">
      <alignment horizontal="center"/>
    </xf>
    <xf numFmtId="0" fontId="20" fillId="14" borderId="18" xfId="0" applyFont="1" applyFill="1" applyBorder="1" applyAlignment="1">
      <alignment horizontal="center"/>
    </xf>
    <xf numFmtId="0" fontId="20" fillId="14" borderId="24" xfId="0" applyFont="1" applyFill="1" applyBorder="1" applyAlignment="1">
      <alignment horizontal="center"/>
    </xf>
    <xf numFmtId="0" fontId="2" fillId="11" borderId="0" xfId="0" applyFont="1" applyFill="1" applyBorder="1" applyAlignment="1">
      <alignment horizontal="center"/>
    </xf>
    <xf numFmtId="0" fontId="2" fillId="11" borderId="23" xfId="0" applyFont="1" applyFill="1" applyBorder="1" applyAlignment="1">
      <alignment horizontal="center"/>
    </xf>
    <xf numFmtId="0" fontId="2" fillId="11" borderId="18" xfId="0" applyFont="1" applyFill="1" applyBorder="1" applyAlignment="1">
      <alignment horizontal="center"/>
    </xf>
    <xf numFmtId="0" fontId="2" fillId="11" borderId="24" xfId="0" applyFont="1" applyFill="1" applyBorder="1" applyAlignment="1">
      <alignment horizontal="center"/>
    </xf>
    <xf numFmtId="0" fontId="2" fillId="6" borderId="18" xfId="0" applyFont="1" applyFill="1" applyBorder="1" applyAlignment="1">
      <alignment horizontal="center" shrinkToFit="1"/>
    </xf>
    <xf numFmtId="0" fontId="2" fillId="6" borderId="24" xfId="0" applyFont="1" applyFill="1" applyBorder="1" applyAlignment="1">
      <alignment horizontal="center" shrinkToFit="1"/>
    </xf>
    <xf numFmtId="0" fontId="0" fillId="0" borderId="8" xfId="0" applyFill="1" applyBorder="1"/>
    <xf numFmtId="0" fontId="2" fillId="6" borderId="21" xfId="0" applyFont="1" applyFill="1" applyBorder="1" applyAlignment="1">
      <alignment horizontal="center"/>
    </xf>
    <xf numFmtId="0" fontId="0" fillId="13" borderId="19" xfId="0" applyFill="1" applyBorder="1"/>
    <xf numFmtId="0" fontId="0" fillId="13" borderId="20" xfId="0" applyFill="1" applyBorder="1"/>
    <xf numFmtId="0" fontId="0" fillId="13" borderId="21" xfId="0" applyFill="1" applyBorder="1"/>
    <xf numFmtId="0" fontId="17" fillId="0" borderId="0" xfId="0" applyFont="1"/>
    <xf numFmtId="0" fontId="0" fillId="13" borderId="23" xfId="0" applyFill="1" applyBorder="1"/>
    <xf numFmtId="0" fontId="0" fillId="13" borderId="18" xfId="0" applyFill="1" applyBorder="1"/>
    <xf numFmtId="0" fontId="0" fillId="13" borderId="18" xfId="0" applyFill="1" applyBorder="1" applyAlignment="1">
      <alignment horizontal="center"/>
    </xf>
    <xf numFmtId="0" fontId="0" fillId="13" borderId="24" xfId="0" applyFill="1" applyBorder="1"/>
    <xf numFmtId="0" fontId="0" fillId="0" borderId="0" xfId="0" applyFill="1" applyBorder="1"/>
    <xf numFmtId="0" fontId="0" fillId="15" borderId="17" xfId="0" applyFill="1" applyBorder="1" applyAlignment="1">
      <alignment horizontal="center"/>
    </xf>
    <xf numFmtId="0" fontId="0" fillId="0" borderId="0" xfId="0" applyFill="1" applyBorder="1" applyAlignment="1">
      <alignment horizontal="center"/>
    </xf>
    <xf numFmtId="0" fontId="9" fillId="15" borderId="17" xfId="0" applyFont="1" applyFill="1" applyBorder="1" applyAlignment="1">
      <alignment horizontal="center"/>
    </xf>
    <xf numFmtId="1" fontId="0" fillId="15" borderId="17" xfId="0" applyNumberFormat="1" applyFill="1" applyBorder="1" applyAlignment="1">
      <alignment horizontal="center"/>
    </xf>
    <xf numFmtId="9" fontId="9" fillId="15" borderId="17" xfId="2" applyFont="1" applyFill="1" applyBorder="1" applyAlignment="1">
      <alignment horizontal="center"/>
    </xf>
    <xf numFmtId="0" fontId="2" fillId="11" borderId="21" xfId="0" applyFont="1" applyFill="1" applyBorder="1" applyAlignment="1">
      <alignment horizontal="right"/>
    </xf>
    <xf numFmtId="0" fontId="2" fillId="0" borderId="0" xfId="0" applyFont="1" applyAlignment="1">
      <alignment horizontal="center"/>
    </xf>
    <xf numFmtId="0" fontId="2" fillId="11" borderId="0" xfId="0" applyFont="1" applyFill="1" applyAlignment="1">
      <alignment horizontal="left"/>
    </xf>
    <xf numFmtId="0" fontId="2" fillId="11" borderId="8" xfId="0" applyFont="1" applyFill="1" applyBorder="1" applyAlignment="1">
      <alignment horizontal="right"/>
    </xf>
    <xf numFmtId="0" fontId="2" fillId="11" borderId="20" xfId="0" applyFont="1" applyFill="1" applyBorder="1" applyAlignment="1">
      <alignment horizontal="center"/>
    </xf>
    <xf numFmtId="0" fontId="19" fillId="11" borderId="8" xfId="0" applyFont="1" applyFill="1" applyBorder="1" applyAlignment="1">
      <alignment horizontal="right"/>
    </xf>
    <xf numFmtId="0" fontId="2" fillId="16" borderId="19" xfId="0" applyFont="1" applyFill="1" applyBorder="1" applyAlignment="1">
      <alignment horizontal="left"/>
    </xf>
    <xf numFmtId="0" fontId="2" fillId="16" borderId="20" xfId="0" applyFont="1" applyFill="1" applyBorder="1" applyAlignment="1">
      <alignment horizontal="center"/>
    </xf>
    <xf numFmtId="0" fontId="2" fillId="16" borderId="21" xfId="0" applyFont="1" applyFill="1" applyBorder="1" applyAlignment="1">
      <alignment horizontal="right"/>
    </xf>
    <xf numFmtId="0" fontId="2" fillId="11" borderId="0" xfId="0" applyFont="1" applyFill="1" applyAlignment="1">
      <alignment horizontal="center"/>
    </xf>
    <xf numFmtId="0" fontId="2" fillId="16" borderId="15" xfId="0" applyFont="1" applyFill="1" applyBorder="1" applyAlignment="1">
      <alignment horizontal="center"/>
    </xf>
    <xf numFmtId="0" fontId="2" fillId="16" borderId="0" xfId="0" applyFont="1" applyFill="1" applyAlignment="1">
      <alignment horizontal="center"/>
    </xf>
    <xf numFmtId="0" fontId="2" fillId="16" borderId="8" xfId="0" applyFont="1" applyFill="1" applyBorder="1" applyAlignment="1">
      <alignment horizontal="center"/>
    </xf>
    <xf numFmtId="0" fontId="22" fillId="11" borderId="8" xfId="0" applyFont="1" applyFill="1" applyBorder="1" applyAlignment="1">
      <alignment horizontal="right"/>
    </xf>
    <xf numFmtId="0" fontId="2" fillId="16" borderId="23" xfId="0" applyFont="1" applyFill="1" applyBorder="1" applyAlignment="1">
      <alignment horizontal="center"/>
    </xf>
    <xf numFmtId="0" fontId="2" fillId="16" borderId="18" xfId="0" applyFont="1" applyFill="1" applyBorder="1" applyAlignment="1">
      <alignment horizontal="center"/>
    </xf>
    <xf numFmtId="0" fontId="2" fillId="16" borderId="24" xfId="0" applyFont="1" applyFill="1" applyBorder="1" applyAlignment="1">
      <alignment horizontal="center"/>
    </xf>
    <xf numFmtId="0" fontId="2" fillId="11" borderId="15" xfId="0" applyFont="1" applyFill="1" applyBorder="1" applyAlignment="1">
      <alignment horizontal="center"/>
    </xf>
    <xf numFmtId="0" fontId="2" fillId="11" borderId="8" xfId="0" applyFont="1" applyFill="1" applyBorder="1" applyAlignment="1">
      <alignment horizontal="center"/>
    </xf>
    <xf numFmtId="0" fontId="23" fillId="11" borderId="8" xfId="0" applyFont="1" applyFill="1" applyBorder="1" applyAlignment="1">
      <alignment horizontal="right"/>
    </xf>
    <xf numFmtId="0" fontId="24" fillId="0" borderId="0" xfId="0" applyFont="1"/>
    <xf numFmtId="0" fontId="25" fillId="0" borderId="0" xfId="0" applyFont="1"/>
    <xf numFmtId="0" fontId="7" fillId="0" borderId="0" xfId="0" applyFont="1"/>
    <xf numFmtId="0" fontId="2" fillId="0" borderId="0" xfId="0" applyFont="1" applyAlignment="1">
      <alignment horizontal="right"/>
    </xf>
    <xf numFmtId="0" fontId="2" fillId="0" borderId="15" xfId="0" applyFont="1" applyBorder="1" applyAlignment="1">
      <alignment horizontal="left"/>
    </xf>
    <xf numFmtId="0" fontId="2" fillId="0" borderId="0" xfId="0" applyFont="1" applyAlignment="1">
      <alignment horizontal="left"/>
    </xf>
    <xf numFmtId="0" fontId="19" fillId="0" borderId="0" xfId="0" applyFont="1" applyAlignment="1">
      <alignment horizontal="right"/>
    </xf>
    <xf numFmtId="0" fontId="2" fillId="17" borderId="15" xfId="0" applyFont="1" applyFill="1" applyBorder="1" applyAlignment="1">
      <alignment horizontal="left"/>
    </xf>
    <xf numFmtId="0" fontId="2" fillId="17" borderId="0" xfId="0" applyFont="1" applyFill="1" applyAlignment="1">
      <alignment horizontal="left"/>
    </xf>
    <xf numFmtId="0" fontId="2" fillId="7" borderId="0" xfId="0" applyFont="1" applyFill="1" applyAlignment="1">
      <alignment horizontal="center"/>
    </xf>
    <xf numFmtId="0" fontId="2" fillId="7" borderId="0" xfId="0" applyFont="1" applyFill="1" applyAlignment="1">
      <alignment horizontal="right"/>
    </xf>
    <xf numFmtId="0" fontId="2" fillId="7" borderId="0" xfId="0" applyFont="1" applyFill="1" applyAlignment="1">
      <alignment horizontal="left"/>
    </xf>
    <xf numFmtId="0" fontId="2" fillId="17" borderId="19" xfId="0" applyFont="1" applyFill="1" applyBorder="1" applyAlignment="1">
      <alignment horizontal="left"/>
    </xf>
    <xf numFmtId="0" fontId="2" fillId="17" borderId="20" xfId="0" applyFont="1" applyFill="1" applyBorder="1" applyAlignment="1">
      <alignment horizontal="center"/>
    </xf>
    <xf numFmtId="0" fontId="2" fillId="11" borderId="21" xfId="0" applyFont="1" applyFill="1" applyBorder="1" applyAlignment="1">
      <alignment horizontal="center"/>
    </xf>
    <xf numFmtId="0" fontId="2" fillId="12" borderId="25" xfId="0" applyFont="1" applyFill="1" applyBorder="1" applyAlignment="1">
      <alignment horizontal="left"/>
    </xf>
    <xf numFmtId="0" fontId="2" fillId="12" borderId="20" xfId="0" applyFont="1" applyFill="1" applyBorder="1" applyAlignment="1">
      <alignment horizontal="left"/>
    </xf>
    <xf numFmtId="0" fontId="2" fillId="12" borderId="26" xfId="0" applyFont="1" applyFill="1" applyBorder="1" applyAlignment="1">
      <alignment horizontal="left"/>
    </xf>
    <xf numFmtId="0" fontId="2" fillId="12" borderId="21" xfId="0" applyFont="1" applyFill="1" applyBorder="1" applyAlignment="1">
      <alignment horizontal="left"/>
    </xf>
    <xf numFmtId="0" fontId="2" fillId="10" borderId="25" xfId="0" applyFont="1" applyFill="1" applyBorder="1" applyAlignment="1">
      <alignment horizontal="left"/>
    </xf>
    <xf numFmtId="0" fontId="2" fillId="10" borderId="20" xfId="0" applyFont="1" applyFill="1" applyBorder="1" applyAlignment="1">
      <alignment horizontal="left"/>
    </xf>
    <xf numFmtId="0" fontId="2" fillId="10" borderId="26" xfId="0" applyFont="1" applyFill="1" applyBorder="1" applyAlignment="1">
      <alignment horizontal="left"/>
    </xf>
    <xf numFmtId="0" fontId="2" fillId="10" borderId="21" xfId="0" applyFont="1" applyFill="1" applyBorder="1" applyAlignment="1">
      <alignment horizontal="left"/>
    </xf>
    <xf numFmtId="0" fontId="2" fillId="12" borderId="27" xfId="0" applyFont="1" applyFill="1" applyBorder="1" applyAlignment="1">
      <alignment horizontal="left"/>
    </xf>
    <xf numFmtId="0" fontId="2" fillId="12" borderId="0" xfId="0" applyFont="1" applyFill="1" applyBorder="1" applyAlignment="1">
      <alignment horizontal="left"/>
    </xf>
    <xf numFmtId="0" fontId="2" fillId="12" borderId="28" xfId="0" applyFont="1" applyFill="1" applyBorder="1" applyAlignment="1">
      <alignment horizontal="left"/>
    </xf>
    <xf numFmtId="0" fontId="2" fillId="12" borderId="8" xfId="0" applyFont="1" applyFill="1" applyBorder="1" applyAlignment="1">
      <alignment horizontal="left"/>
    </xf>
    <xf numFmtId="0" fontId="2" fillId="10" borderId="27" xfId="0" quotePrefix="1" applyFont="1" applyFill="1" applyBorder="1" applyAlignment="1">
      <alignment horizontal="left"/>
    </xf>
    <xf numFmtId="0" fontId="2" fillId="10" borderId="0" xfId="0" applyFont="1" applyFill="1" applyBorder="1" applyAlignment="1">
      <alignment horizontal="left"/>
    </xf>
    <xf numFmtId="0" fontId="2" fillId="10" borderId="28" xfId="0" applyFont="1" applyFill="1" applyBorder="1" applyAlignment="1">
      <alignment horizontal="left"/>
    </xf>
    <xf numFmtId="0" fontId="2" fillId="10" borderId="8" xfId="0" applyFont="1" applyFill="1" applyBorder="1" applyAlignment="1">
      <alignment horizontal="left"/>
    </xf>
    <xf numFmtId="0" fontId="20" fillId="12" borderId="0" xfId="0" quotePrefix="1" applyFont="1" applyFill="1" applyBorder="1" applyAlignment="1">
      <alignment horizontal="left"/>
    </xf>
    <xf numFmtId="0" fontId="2" fillId="12" borderId="0" xfId="0" quotePrefix="1" applyFont="1" applyFill="1" applyBorder="1" applyAlignment="1">
      <alignment horizontal="left"/>
    </xf>
    <xf numFmtId="0" fontId="2" fillId="10" borderId="29" xfId="0" applyFont="1" applyFill="1" applyBorder="1" applyAlignment="1">
      <alignment horizontal="center"/>
    </xf>
    <xf numFmtId="0" fontId="2" fillId="10" borderId="30" xfId="0" quotePrefix="1" applyFont="1" applyFill="1" applyBorder="1" applyAlignment="1">
      <alignment horizontal="center"/>
    </xf>
    <xf numFmtId="0" fontId="2" fillId="10" borderId="31" xfId="0" applyFont="1" applyFill="1" applyBorder="1" applyAlignment="1">
      <alignment horizontal="center"/>
    </xf>
    <xf numFmtId="0" fontId="2" fillId="10" borderId="30" xfId="0" applyFont="1" applyFill="1" applyBorder="1" applyAlignment="1">
      <alignment horizontal="center"/>
    </xf>
    <xf numFmtId="0" fontId="2" fillId="10" borderId="32" xfId="0" applyFont="1" applyFill="1" applyBorder="1" applyAlignment="1">
      <alignment horizontal="left"/>
    </xf>
    <xf numFmtId="0" fontId="20" fillId="12" borderId="28" xfId="0" applyFont="1" applyFill="1" applyBorder="1" applyAlignment="1">
      <alignment horizontal="left"/>
    </xf>
    <xf numFmtId="0" fontId="2" fillId="12" borderId="33" xfId="0" applyFont="1" applyFill="1" applyBorder="1" applyAlignment="1">
      <alignment horizontal="left"/>
    </xf>
    <xf numFmtId="0" fontId="2" fillId="12" borderId="15" xfId="0" applyFont="1" applyFill="1" applyBorder="1" applyAlignment="1">
      <alignment horizontal="left"/>
    </xf>
    <xf numFmtId="0" fontId="2" fillId="12" borderId="0" xfId="0" applyFont="1" applyFill="1" applyBorder="1" applyAlignment="1">
      <alignment horizontal="center"/>
    </xf>
    <xf numFmtId="0" fontId="2" fillId="8" borderId="8" xfId="0" applyFont="1" applyFill="1" applyBorder="1" applyAlignment="1">
      <alignment horizontal="right"/>
    </xf>
    <xf numFmtId="0" fontId="2" fillId="12" borderId="23" xfId="0" applyFont="1" applyFill="1" applyBorder="1" applyAlignment="1">
      <alignment horizontal="center"/>
    </xf>
    <xf numFmtId="0" fontId="2" fillId="12" borderId="18" xfId="0" quotePrefix="1" applyFont="1" applyFill="1" applyBorder="1" applyAlignment="1">
      <alignment horizontal="center"/>
    </xf>
    <xf numFmtId="0" fontId="2" fillId="12" borderId="18" xfId="0" applyFont="1" applyFill="1" applyBorder="1" applyAlignment="1">
      <alignment horizontal="center"/>
    </xf>
    <xf numFmtId="0" fontId="2" fillId="12" borderId="24" xfId="0" applyFont="1" applyFill="1" applyBorder="1" applyAlignment="1">
      <alignment horizontal="center"/>
    </xf>
    <xf numFmtId="0" fontId="17" fillId="0" borderId="0" xfId="0" applyFont="1" applyFill="1" applyBorder="1"/>
    <xf numFmtId="0" fontId="17" fillId="0" borderId="0" xfId="0" applyFont="1" applyAlignment="1"/>
    <xf numFmtId="0" fontId="17" fillId="0" borderId="0" xfId="0" applyFont="1" applyAlignment="1">
      <alignment horizontal="right"/>
    </xf>
    <xf numFmtId="0" fontId="2" fillId="18" borderId="19" xfId="0" applyFont="1" applyFill="1" applyBorder="1" applyAlignment="1">
      <alignment horizontal="left"/>
    </xf>
    <xf numFmtId="0" fontId="2" fillId="18" borderId="20" xfId="0" applyFont="1" applyFill="1" applyBorder="1" applyAlignment="1">
      <alignment horizontal="left"/>
    </xf>
    <xf numFmtId="0" fontId="2" fillId="18" borderId="21" xfId="0" applyFont="1" applyFill="1" applyBorder="1" applyAlignment="1">
      <alignment horizontal="left"/>
    </xf>
    <xf numFmtId="0" fontId="2" fillId="18" borderId="15" xfId="0" applyFont="1" applyFill="1" applyBorder="1" applyAlignment="1">
      <alignment horizontal="left"/>
    </xf>
    <xf numFmtId="0" fontId="2" fillId="18" borderId="0" xfId="0" applyFont="1" applyFill="1" applyAlignment="1">
      <alignment horizontal="left"/>
    </xf>
    <xf numFmtId="0" fontId="2" fillId="18" borderId="8" xfId="0" applyFont="1" applyFill="1" applyBorder="1" applyAlignment="1">
      <alignment horizontal="left"/>
    </xf>
    <xf numFmtId="0" fontId="2" fillId="18" borderId="23" xfId="0" applyFont="1" applyFill="1" applyBorder="1" applyAlignment="1">
      <alignment horizontal="center"/>
    </xf>
    <xf numFmtId="0" fontId="2" fillId="18" borderId="18" xfId="0" applyFont="1" applyFill="1" applyBorder="1" applyAlignment="1">
      <alignment horizontal="center"/>
    </xf>
    <xf numFmtId="0" fontId="2" fillId="18" borderId="0" xfId="0" applyFont="1" applyFill="1" applyAlignment="1">
      <alignment horizontal="center"/>
    </xf>
    <xf numFmtId="0" fontId="2" fillId="18" borderId="8" xfId="0" applyFont="1" applyFill="1" applyBorder="1" applyAlignment="1">
      <alignment horizontal="center"/>
    </xf>
    <xf numFmtId="0" fontId="2" fillId="18" borderId="15" xfId="0" applyFont="1" applyFill="1" applyBorder="1" applyAlignment="1">
      <alignment horizontal="center"/>
    </xf>
    <xf numFmtId="0" fontId="2" fillId="18" borderId="24" xfId="0" applyFont="1" applyFill="1" applyBorder="1" applyAlignment="1">
      <alignment horizontal="center"/>
    </xf>
    <xf numFmtId="0" fontId="2" fillId="18" borderId="20" xfId="0" applyFont="1" applyFill="1" applyBorder="1" applyAlignment="1">
      <alignment horizontal="center"/>
    </xf>
    <xf numFmtId="0" fontId="2" fillId="18" borderId="21" xfId="0" applyFont="1" applyFill="1" applyBorder="1" applyAlignment="1">
      <alignment horizontal="center"/>
    </xf>
    <xf numFmtId="0" fontId="0" fillId="3" borderId="0" xfId="0" applyFill="1"/>
    <xf numFmtId="0" fontId="9" fillId="3" borderId="0" xfId="0" applyFont="1" applyFill="1"/>
    <xf numFmtId="0" fontId="8" fillId="0" borderId="0" xfId="1"/>
    <xf numFmtId="0" fontId="27" fillId="0" borderId="0" xfId="0" applyFont="1"/>
    <xf numFmtId="0" fontId="8" fillId="0" borderId="0" xfId="1" applyFill="1"/>
    <xf numFmtId="9" fontId="2" fillId="0" borderId="0" xfId="0" applyNumberFormat="1" applyFont="1" applyFill="1" applyAlignment="1">
      <alignment wrapText="1"/>
    </xf>
    <xf numFmtId="0" fontId="2" fillId="19" borderId="0" xfId="0" applyFont="1" applyFill="1"/>
    <xf numFmtId="0" fontId="2" fillId="19" borderId="4" xfId="0" applyFont="1" applyFill="1" applyBorder="1"/>
    <xf numFmtId="0" fontId="8" fillId="19" borderId="0" xfId="1" applyFill="1"/>
    <xf numFmtId="0" fontId="28" fillId="0" borderId="0" xfId="0" applyFont="1"/>
    <xf numFmtId="0" fontId="2" fillId="19" borderId="0" xfId="0" applyFont="1" applyFill="1" applyAlignment="1">
      <alignment wrapText="1"/>
    </xf>
    <xf numFmtId="0" fontId="2" fillId="19" borderId="0" xfId="0" applyFont="1" applyFill="1" applyAlignment="1">
      <alignment vertical="top"/>
    </xf>
    <xf numFmtId="0" fontId="2" fillId="19" borderId="0" xfId="0" applyFont="1" applyFill="1" applyAlignment="1">
      <alignment vertical="top" wrapText="1"/>
    </xf>
    <xf numFmtId="0" fontId="28" fillId="0" borderId="0" xfId="0" applyFont="1" applyAlignment="1">
      <alignment wrapText="1"/>
    </xf>
    <xf numFmtId="0" fontId="2" fillId="19" borderId="0" xfId="0" applyFont="1" applyFill="1" applyAlignment="1"/>
    <xf numFmtId="0" fontId="28" fillId="0" borderId="0" xfId="0" applyFont="1" applyAlignment="1"/>
    <xf numFmtId="0" fontId="2" fillId="0" borderId="0" xfId="0" applyFont="1" applyAlignment="1"/>
    <xf numFmtId="0" fontId="7" fillId="0" borderId="0" xfId="0" applyFont="1" applyAlignment="1">
      <alignment wrapText="1"/>
    </xf>
    <xf numFmtId="0" fontId="7" fillId="0" borderId="0" xfId="0" applyFont="1" applyFill="1" applyAlignment="1">
      <alignment wrapText="1"/>
    </xf>
    <xf numFmtId="9" fontId="2" fillId="0" borderId="0" xfId="0" applyNumberFormat="1" applyFont="1" applyFill="1"/>
    <xf numFmtId="0" fontId="7" fillId="0" borderId="4" xfId="0" applyFont="1" applyBorder="1"/>
    <xf numFmtId="0" fontId="7" fillId="0" borderId="8" xfId="0" applyFont="1" applyBorder="1"/>
    <xf numFmtId="0" fontId="8" fillId="0" borderId="0" xfId="1" applyFill="1" applyBorder="1" applyAlignment="1"/>
    <xf numFmtId="0" fontId="28" fillId="0" borderId="0" xfId="0" applyFont="1" applyFill="1"/>
    <xf numFmtId="0" fontId="2" fillId="0" borderId="4" xfId="0" applyFont="1" applyBorder="1"/>
    <xf numFmtId="0" fontId="2" fillId="0" borderId="0" xfId="0" applyFont="1" applyAlignment="1">
      <alignment wrapText="1"/>
    </xf>
    <xf numFmtId="0" fontId="7" fillId="0" borderId="0" xfId="0" applyFont="1" applyAlignment="1"/>
    <xf numFmtId="0" fontId="2" fillId="0" borderId="0" xfId="0" applyFont="1" applyFill="1" applyAlignment="1">
      <alignment vertical="top" wrapText="1"/>
    </xf>
    <xf numFmtId="0" fontId="1" fillId="0" borderId="0" xfId="0" applyFont="1" applyFill="1" applyAlignment="1">
      <alignment wrapText="1"/>
    </xf>
    <xf numFmtId="0" fontId="1" fillId="0" borderId="0" xfId="0" applyFont="1" applyFill="1" applyAlignment="1">
      <alignment vertical="top"/>
    </xf>
    <xf numFmtId="0" fontId="8" fillId="0" borderId="0" xfId="1" applyFill="1" applyBorder="1"/>
    <xf numFmtId="0" fontId="2" fillId="0" borderId="0" xfId="0" applyFont="1" applyFill="1" applyAlignment="1">
      <alignment horizontal="left" vertical="top" wrapText="1"/>
    </xf>
    <xf numFmtId="0" fontId="1" fillId="0" borderId="8" xfId="0" applyFont="1" applyFill="1" applyBorder="1" applyAlignment="1">
      <alignment wrapText="1"/>
    </xf>
    <xf numFmtId="0" fontId="2" fillId="0" borderId="0" xfId="0" quotePrefix="1" applyFont="1" applyFill="1" applyAlignment="1">
      <alignment wrapText="1"/>
    </xf>
    <xf numFmtId="10" fontId="2" fillId="0" borderId="0" xfId="0" applyNumberFormat="1" applyFont="1" applyFill="1" applyAlignment="1">
      <alignment wrapText="1"/>
    </xf>
    <xf numFmtId="9" fontId="2" fillId="0" borderId="0" xfId="0" applyNumberFormat="1" applyFont="1" applyFill="1" applyAlignment="1"/>
    <xf numFmtId="0" fontId="2" fillId="0" borderId="0" xfId="0" quotePrefix="1" applyFont="1"/>
    <xf numFmtId="0" fontId="2" fillId="0" borderId="0" xfId="0" applyFont="1" applyAlignment="1">
      <alignment vertical="top"/>
    </xf>
    <xf numFmtId="9" fontId="2" fillId="0" borderId="0" xfId="0" applyNumberFormat="1" applyFont="1" applyAlignment="1">
      <alignment wrapText="1"/>
    </xf>
    <xf numFmtId="0" fontId="8" fillId="0" borderId="0" xfId="3" applyFill="1"/>
    <xf numFmtId="0" fontId="2" fillId="0" borderId="0" xfId="0" applyFont="1" applyAlignment="1">
      <alignment vertical="top" wrapText="1"/>
    </xf>
    <xf numFmtId="0" fontId="2" fillId="0" borderId="4" xfId="0" applyFont="1" applyFill="1" applyBorder="1" applyAlignment="1">
      <alignment wrapText="1"/>
    </xf>
    <xf numFmtId="0" fontId="27" fillId="0" borderId="0" xfId="0" applyFont="1" applyFill="1" applyAlignment="1">
      <alignment wrapText="1"/>
    </xf>
    <xf numFmtId="0" fontId="27" fillId="0" borderId="0" xfId="0" applyFont="1" applyFill="1" applyAlignment="1">
      <alignment vertical="top" wrapText="1"/>
    </xf>
    <xf numFmtId="0" fontId="2" fillId="0" borderId="4" xfId="0" applyFont="1" applyFill="1" applyBorder="1" applyAlignment="1">
      <alignment vertical="top" wrapText="1"/>
    </xf>
    <xf numFmtId="9" fontId="27" fillId="0" borderId="0" xfId="0" applyNumberFormat="1" applyFont="1" applyFill="1"/>
    <xf numFmtId="0" fontId="8" fillId="0" borderId="0" xfId="3" applyFill="1" applyBorder="1" applyAlignment="1"/>
    <xf numFmtId="0" fontId="8" fillId="0" borderId="0" xfId="3" applyFill="1" applyAlignment="1"/>
    <xf numFmtId="0" fontId="2" fillId="0" borderId="4" xfId="0" applyFont="1" applyFill="1" applyBorder="1" applyAlignment="1">
      <alignment vertical="top"/>
    </xf>
    <xf numFmtId="0" fontId="27" fillId="0" borderId="0" xfId="0" applyFont="1" applyFill="1" applyAlignment="1"/>
    <xf numFmtId="0" fontId="27" fillId="0" borderId="0" xfId="0" applyFont="1" applyFill="1" applyAlignment="1">
      <alignment vertical="top"/>
    </xf>
    <xf numFmtId="0" fontId="29" fillId="0" borderId="0" xfId="0" applyFont="1" applyFill="1" applyAlignment="1">
      <alignment vertical="top" wrapText="1"/>
    </xf>
    <xf numFmtId="0" fontId="2" fillId="0" borderId="8" xfId="0" applyFont="1" applyFill="1" applyBorder="1" applyAlignment="1">
      <alignment vertical="top" wrapText="1"/>
    </xf>
    <xf numFmtId="0" fontId="27" fillId="0" borderId="0" xfId="0" applyFont="1" applyFill="1"/>
    <xf numFmtId="0" fontId="30" fillId="0" borderId="0" xfId="0" applyFont="1" applyFill="1" applyAlignment="1">
      <alignment vertical="top" wrapText="1"/>
    </xf>
    <xf numFmtId="0" fontId="31" fillId="0" borderId="0" xfId="0" applyFont="1" applyFill="1" applyAlignment="1">
      <alignment wrapText="1"/>
    </xf>
    <xf numFmtId="9" fontId="27" fillId="0" borderId="0" xfId="0" applyNumberFormat="1" applyFont="1" applyFill="1" applyAlignment="1">
      <alignment wrapText="1"/>
    </xf>
    <xf numFmtId="0" fontId="1" fillId="0" borderId="0" xfId="0" applyFont="1" applyAlignment="1">
      <alignment vertical="top"/>
    </xf>
    <xf numFmtId="0" fontId="1" fillId="0" borderId="0" xfId="0" applyFont="1" applyFill="1" applyAlignment="1">
      <alignment vertical="top" wrapText="1"/>
    </xf>
    <xf numFmtId="0" fontId="32" fillId="0" borderId="0" xfId="0" applyFont="1" applyFill="1" applyAlignment="1">
      <alignment vertical="top" wrapText="1"/>
    </xf>
    <xf numFmtId="0" fontId="32" fillId="0" borderId="0" xfId="0" quotePrefix="1" applyFont="1" applyFill="1" applyAlignment="1">
      <alignment vertical="top"/>
    </xf>
    <xf numFmtId="0" fontId="33" fillId="0" borderId="0" xfId="0" applyFont="1" applyFill="1" applyAlignment="1">
      <alignment vertical="top" wrapText="1"/>
    </xf>
    <xf numFmtId="0" fontId="33" fillId="0" borderId="0" xfId="0" quotePrefix="1" applyFont="1" applyFill="1" applyAlignment="1">
      <alignment vertical="top"/>
    </xf>
    <xf numFmtId="0" fontId="0" fillId="0" borderId="0" xfId="0" applyFill="1" applyAlignment="1">
      <alignment vertical="top" wrapText="1"/>
    </xf>
    <xf numFmtId="0" fontId="2" fillId="0" borderId="0" xfId="0" applyFont="1" applyFill="1" applyAlignment="1">
      <alignment horizontal="left"/>
    </xf>
    <xf numFmtId="0" fontId="32" fillId="0" borderId="0" xfId="0" applyFont="1" applyFill="1"/>
    <xf numFmtId="0" fontId="32" fillId="0" borderId="4" xfId="0" applyFont="1" applyFill="1" applyBorder="1"/>
    <xf numFmtId="0" fontId="34" fillId="0" borderId="0" xfId="1" applyFont="1" applyFill="1"/>
    <xf numFmtId="0" fontId="1" fillId="0" borderId="0" xfId="0" applyFont="1" applyAlignment="1">
      <alignment wrapText="1"/>
    </xf>
    <xf numFmtId="0" fontId="1" fillId="0" borderId="0" xfId="0" applyFont="1" applyFill="1" applyAlignment="1">
      <alignment horizontal="center" wrapText="1"/>
    </xf>
    <xf numFmtId="0" fontId="1" fillId="0" borderId="4" xfId="0" applyFont="1" applyFill="1" applyBorder="1" applyAlignment="1">
      <alignment horizontal="center" wrapText="1"/>
    </xf>
    <xf numFmtId="0" fontId="1" fillId="0" borderId="16" xfId="0" applyFont="1" applyFill="1" applyBorder="1" applyAlignment="1">
      <alignment horizontal="center" wrapText="1"/>
    </xf>
    <xf numFmtId="0" fontId="34" fillId="0" borderId="0" xfId="1" applyFont="1" applyFill="1" applyAlignment="1">
      <alignment wrapText="1"/>
    </xf>
    <xf numFmtId="0" fontId="2" fillId="0" borderId="14" xfId="0" applyFont="1" applyFill="1" applyBorder="1" applyAlignment="1">
      <alignment horizontal="center" wrapText="1"/>
    </xf>
    <xf numFmtId="0" fontId="2" fillId="0" borderId="4" xfId="0" applyFont="1" applyFill="1" applyBorder="1" applyAlignment="1">
      <alignment horizontal="center" wrapText="1"/>
    </xf>
    <xf numFmtId="0" fontId="1" fillId="0" borderId="14" xfId="0" applyFont="1" applyFill="1" applyBorder="1" applyAlignment="1">
      <alignment horizontal="center" wrapText="1"/>
    </xf>
    <xf numFmtId="0" fontId="34" fillId="0" borderId="0" xfId="1" applyFont="1" applyFill="1" applyAlignment="1"/>
    <xf numFmtId="0" fontId="1" fillId="0" borderId="0" xfId="0" applyFont="1" applyAlignment="1"/>
    <xf numFmtId="0" fontId="2" fillId="0" borderId="0" xfId="0" applyFont="1" applyFill="1" applyAlignment="1">
      <alignment horizontal="left" wrapText="1"/>
    </xf>
    <xf numFmtId="0" fontId="33" fillId="0" borderId="0" xfId="0" applyFont="1" applyFill="1" applyAlignment="1">
      <alignment vertical="top"/>
    </xf>
    <xf numFmtId="0" fontId="4" fillId="0" borderId="4" xfId="0" applyFont="1" applyBorder="1" applyAlignment="1"/>
    <xf numFmtId="0" fontId="6" fillId="0" borderId="0" xfId="0" applyFont="1" applyFill="1" applyBorder="1"/>
    <xf numFmtId="0" fontId="2" fillId="0" borderId="0" xfId="0" applyFont="1" applyFill="1" applyAlignment="1">
      <alignment horizontal="center" wrapText="1"/>
    </xf>
    <xf numFmtId="0" fontId="2" fillId="0" borderId="16" xfId="0" applyFont="1" applyFill="1" applyBorder="1" applyAlignment="1">
      <alignment horizontal="center" wrapText="1"/>
    </xf>
    <xf numFmtId="0" fontId="8" fillId="0" borderId="0" xfId="3" applyFill="1" applyAlignment="1">
      <alignment wrapText="1"/>
    </xf>
    <xf numFmtId="0" fontId="2" fillId="0" borderId="0" xfId="0" applyFont="1" applyFill="1" applyBorder="1" applyAlignment="1">
      <alignment horizontal="center" wrapText="1"/>
    </xf>
    <xf numFmtId="0" fontId="2" fillId="0" borderId="4" xfId="0" applyFont="1" applyFill="1" applyBorder="1" applyAlignment="1">
      <alignment horizontal="left"/>
    </xf>
    <xf numFmtId="0" fontId="8" fillId="0" borderId="0" xfId="1" applyFill="1" applyAlignment="1">
      <alignment horizontal="left" vertical="top" wrapText="1"/>
    </xf>
    <xf numFmtId="0" fontId="8" fillId="0" borderId="0" xfId="1" applyFill="1" applyAlignment="1">
      <alignment horizontal="left" vertical="top"/>
    </xf>
    <xf numFmtId="0" fontId="36" fillId="0" borderId="0" xfId="0" applyFont="1" applyFill="1"/>
    <xf numFmtId="0" fontId="2" fillId="0" borderId="0" xfId="0" applyFont="1" applyFill="1" applyAlignment="1">
      <alignment horizontal="center" vertical="center"/>
    </xf>
    <xf numFmtId="0" fontId="2" fillId="0" borderId="8" xfId="0" applyFont="1" applyFill="1" applyBorder="1" applyAlignment="1">
      <alignment vertical="top"/>
    </xf>
    <xf numFmtId="9" fontId="2" fillId="0" borderId="0" xfId="0" applyNumberFormat="1" applyFont="1" applyFill="1" applyAlignment="1">
      <alignment vertical="top"/>
    </xf>
    <xf numFmtId="0" fontId="8" fillId="0" borderId="0" xfId="1" applyFill="1" applyAlignment="1"/>
    <xf numFmtId="0" fontId="1" fillId="19" borderId="0" xfId="0" applyFont="1" applyFill="1" applyAlignment="1">
      <alignment vertical="center"/>
    </xf>
    <xf numFmtId="0" fontId="1" fillId="0" borderId="0" xfId="0" applyFont="1" applyFill="1" applyAlignment="1">
      <alignment vertical="center"/>
    </xf>
    <xf numFmtId="0" fontId="0" fillId="0" borderId="0" xfId="0" applyFont="1" applyFill="1" applyBorder="1"/>
    <xf numFmtId="0" fontId="0" fillId="0" borderId="0" xfId="0" applyFont="1" applyFill="1" applyBorder="1" applyAlignment="1">
      <alignment horizontal="left" vertical="center" wrapText="1"/>
    </xf>
    <xf numFmtId="0" fontId="0" fillId="0" borderId="0" xfId="0" applyFont="1" applyFill="1" applyBorder="1" applyAlignment="1">
      <alignment horizontal="center"/>
    </xf>
    <xf numFmtId="0" fontId="7" fillId="0" borderId="0" xfId="0" applyFont="1" applyFill="1" applyBorder="1"/>
    <xf numFmtId="0" fontId="7" fillId="0" borderId="0" xfId="0" applyFont="1" applyFill="1" applyBorder="1" applyAlignment="1">
      <alignment horizont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0" fontId="7" fillId="0" borderId="0" xfId="0" applyFont="1" applyFill="1" applyBorder="1" applyAlignment="1">
      <alignment horizontal="center"/>
    </xf>
    <xf numFmtId="0" fontId="37" fillId="0" borderId="0" xfId="0" applyFont="1"/>
    <xf numFmtId="0" fontId="37" fillId="0" borderId="0" xfId="0" applyFont="1" applyFill="1" applyBorder="1"/>
    <xf numFmtId="0" fontId="37" fillId="0" borderId="0" xfId="0" applyFont="1" applyFill="1" applyBorder="1" applyAlignment="1">
      <alignment horizontal="center"/>
    </xf>
    <xf numFmtId="0" fontId="37" fillId="0" borderId="0" xfId="0" applyFont="1" applyFill="1" applyBorder="1" applyAlignment="1">
      <alignment horizontal="left" vertical="center"/>
    </xf>
    <xf numFmtId="0" fontId="37" fillId="0" borderId="0" xfId="0" applyFont="1" applyFill="1" applyBorder="1" applyAlignment="1">
      <alignment horizontal="center" vertical="center"/>
    </xf>
    <xf numFmtId="0" fontId="37" fillId="0" borderId="0" xfId="0" applyFont="1" applyFill="1" applyBorder="1" applyAlignment="1">
      <alignment horizontal="left" vertical="center" wrapText="1"/>
    </xf>
    <xf numFmtId="0" fontId="7" fillId="21" borderId="17" xfId="0" applyFont="1" applyFill="1" applyBorder="1"/>
    <xf numFmtId="0" fontId="7" fillId="21" borderId="17" xfId="0" applyFont="1" applyFill="1" applyBorder="1" applyAlignment="1">
      <alignment horizontal="center"/>
    </xf>
    <xf numFmtId="0" fontId="0" fillId="21" borderId="17" xfId="0" applyFont="1" applyFill="1" applyBorder="1" applyAlignment="1">
      <alignment horizontal="center"/>
    </xf>
    <xf numFmtId="0" fontId="0" fillId="21" borderId="17" xfId="0" applyFont="1" applyFill="1" applyBorder="1"/>
    <xf numFmtId="0" fontId="7" fillId="21" borderId="16" xfId="0" applyFont="1" applyFill="1" applyBorder="1"/>
    <xf numFmtId="0" fontId="7" fillId="21" borderId="16" xfId="0" applyFont="1" applyFill="1" applyBorder="1" applyAlignment="1">
      <alignment horizontal="center"/>
    </xf>
    <xf numFmtId="0" fontId="0" fillId="21" borderId="16" xfId="0" applyFont="1" applyFill="1" applyBorder="1" applyAlignment="1">
      <alignment horizontal="center"/>
    </xf>
    <xf numFmtId="0" fontId="6" fillId="0" borderId="0" xfId="0" applyFont="1" applyFill="1" applyBorder="1" applyAlignment="1"/>
    <xf numFmtId="0" fontId="38" fillId="0" borderId="0" xfId="0" applyFont="1" applyFill="1" applyBorder="1" applyAlignment="1">
      <alignment horizontal="center"/>
    </xf>
    <xf numFmtId="0" fontId="7" fillId="21" borderId="34" xfId="0" applyFont="1" applyFill="1" applyBorder="1"/>
    <xf numFmtId="0" fontId="7" fillId="21" borderId="34" xfId="0" applyFont="1" applyFill="1" applyBorder="1" applyAlignment="1">
      <alignment horizontal="center"/>
    </xf>
    <xf numFmtId="0" fontId="0" fillId="21" borderId="34" xfId="0" applyFont="1" applyFill="1" applyBorder="1" applyAlignment="1">
      <alignment horizontal="center"/>
    </xf>
    <xf numFmtId="0" fontId="7" fillId="21" borderId="35" xfId="0" applyFont="1" applyFill="1" applyBorder="1"/>
    <xf numFmtId="0" fontId="7" fillId="21" borderId="35" xfId="0" applyFont="1" applyFill="1" applyBorder="1" applyAlignment="1">
      <alignment horizontal="center"/>
    </xf>
    <xf numFmtId="0" fontId="0" fillId="21" borderId="35" xfId="0" applyFont="1" applyFill="1" applyBorder="1" applyAlignment="1">
      <alignment horizontal="center"/>
    </xf>
    <xf numFmtId="0" fontId="7" fillId="21" borderId="36" xfId="0" applyFont="1" applyFill="1" applyBorder="1"/>
    <xf numFmtId="0" fontId="7" fillId="21" borderId="37" xfId="0" applyFont="1" applyFill="1" applyBorder="1"/>
    <xf numFmtId="0" fontId="7" fillId="21" borderId="37" xfId="0" applyFont="1" applyFill="1" applyBorder="1" applyAlignment="1">
      <alignment horizontal="center"/>
    </xf>
    <xf numFmtId="0" fontId="0" fillId="21" borderId="37" xfId="0" applyFont="1" applyFill="1" applyBorder="1" applyAlignment="1">
      <alignment horizontal="center"/>
    </xf>
    <xf numFmtId="0" fontId="7" fillId="21" borderId="39" xfId="0" applyFont="1" applyFill="1" applyBorder="1"/>
    <xf numFmtId="0" fontId="7" fillId="21" borderId="41" xfId="0" applyFont="1" applyFill="1" applyBorder="1"/>
    <xf numFmtId="0" fontId="7" fillId="21" borderId="42" xfId="0" applyFont="1" applyFill="1" applyBorder="1"/>
    <xf numFmtId="0" fontId="7" fillId="21" borderId="42" xfId="0" applyFont="1" applyFill="1" applyBorder="1" applyAlignment="1">
      <alignment horizontal="center"/>
    </xf>
    <xf numFmtId="0" fontId="0" fillId="21" borderId="42" xfId="0" applyFont="1" applyFill="1" applyBorder="1" applyAlignment="1">
      <alignment horizontal="center"/>
    </xf>
    <xf numFmtId="0" fontId="7" fillId="21" borderId="46" xfId="0" applyFont="1" applyFill="1" applyBorder="1"/>
    <xf numFmtId="0" fontId="7" fillId="21" borderId="48" xfId="0" applyFont="1" applyFill="1" applyBorder="1"/>
    <xf numFmtId="0" fontId="0" fillId="20" borderId="42" xfId="0" applyFont="1" applyFill="1" applyBorder="1"/>
    <xf numFmtId="0" fontId="0" fillId="20" borderId="42" xfId="0" applyFont="1" applyFill="1" applyBorder="1" applyAlignment="1">
      <alignment horizontal="center"/>
    </xf>
    <xf numFmtId="0" fontId="7" fillId="20" borderId="42" xfId="0" applyFont="1" applyFill="1" applyBorder="1"/>
    <xf numFmtId="0" fontId="0" fillId="20" borderId="46" xfId="0" applyFont="1" applyFill="1" applyBorder="1"/>
    <xf numFmtId="0" fontId="0" fillId="20" borderId="34" xfId="0" applyFont="1" applyFill="1" applyBorder="1"/>
    <xf numFmtId="0" fontId="0" fillId="20" borderId="34" xfId="0" applyFont="1" applyFill="1" applyBorder="1" applyAlignment="1">
      <alignment horizontal="center"/>
    </xf>
    <xf numFmtId="0" fontId="7" fillId="20" borderId="34" xfId="0" applyFont="1" applyFill="1" applyBorder="1"/>
    <xf numFmtId="0" fontId="7" fillId="20" borderId="34" xfId="0" applyFont="1" applyFill="1" applyBorder="1" applyAlignment="1">
      <alignment horizontal="center"/>
    </xf>
    <xf numFmtId="0" fontId="0" fillId="20" borderId="47" xfId="0" applyFont="1" applyFill="1" applyBorder="1" applyAlignment="1">
      <alignment horizontal="left" vertical="center" wrapText="1"/>
    </xf>
    <xf numFmtId="0" fontId="7" fillId="21" borderId="54" xfId="0" applyFont="1" applyFill="1" applyBorder="1"/>
    <xf numFmtId="0" fontId="0" fillId="21" borderId="40" xfId="0" applyFont="1" applyFill="1" applyBorder="1" applyAlignment="1">
      <alignment horizontal="left" vertical="center" wrapText="1"/>
    </xf>
    <xf numFmtId="0" fontId="7" fillId="21" borderId="51" xfId="0" applyFont="1" applyFill="1" applyBorder="1"/>
    <xf numFmtId="0" fontId="7" fillId="21" borderId="52" xfId="0" applyFont="1" applyFill="1" applyBorder="1"/>
    <xf numFmtId="0" fontId="7" fillId="21" borderId="52" xfId="0" applyFont="1" applyFill="1" applyBorder="1" applyAlignment="1">
      <alignment horizontal="center"/>
    </xf>
    <xf numFmtId="0" fontId="0" fillId="21" borderId="52" xfId="0" applyFont="1" applyFill="1" applyBorder="1" applyAlignment="1">
      <alignment horizontal="center"/>
    </xf>
    <xf numFmtId="0" fontId="0" fillId="21" borderId="53" xfId="0" applyFont="1" applyFill="1" applyBorder="1" applyAlignment="1">
      <alignment horizontal="left" vertical="center" wrapText="1"/>
    </xf>
    <xf numFmtId="0" fontId="7" fillId="21" borderId="55" xfId="0" applyFont="1" applyFill="1" applyBorder="1"/>
    <xf numFmtId="0" fontId="7" fillId="21" borderId="56" xfId="0" applyFont="1" applyFill="1" applyBorder="1"/>
    <xf numFmtId="0" fontId="7" fillId="21" borderId="56" xfId="0" applyFont="1" applyFill="1" applyBorder="1" applyAlignment="1">
      <alignment horizontal="center"/>
    </xf>
    <xf numFmtId="0" fontId="0" fillId="21" borderId="56" xfId="0" applyFont="1" applyFill="1" applyBorder="1" applyAlignment="1">
      <alignment horizontal="center"/>
    </xf>
    <xf numFmtId="0" fontId="0" fillId="21" borderId="43" xfId="0" applyFont="1" applyFill="1" applyBorder="1" applyAlignment="1">
      <alignment horizontal="left" vertical="center" wrapText="1"/>
    </xf>
    <xf numFmtId="0" fontId="0" fillId="20" borderId="51" xfId="0" applyFont="1" applyFill="1" applyBorder="1"/>
    <xf numFmtId="0" fontId="0" fillId="20" borderId="52" xfId="0" applyFont="1" applyFill="1" applyBorder="1"/>
    <xf numFmtId="0" fontId="0" fillId="20" borderId="52" xfId="0" applyFont="1" applyFill="1" applyBorder="1" applyAlignment="1">
      <alignment horizontal="center"/>
    </xf>
    <xf numFmtId="0" fontId="7" fillId="20" borderId="52" xfId="0" applyFont="1" applyFill="1" applyBorder="1"/>
    <xf numFmtId="0" fontId="7" fillId="20" borderId="52" xfId="0" applyFont="1" applyFill="1" applyBorder="1" applyAlignment="1">
      <alignment horizontal="center"/>
    </xf>
    <xf numFmtId="0" fontId="0" fillId="20" borderId="53" xfId="0" applyFont="1" applyFill="1" applyBorder="1" applyAlignment="1">
      <alignment horizontal="left" vertical="center" wrapText="1"/>
    </xf>
    <xf numFmtId="0" fontId="0" fillId="20" borderId="55" xfId="0" applyFont="1" applyFill="1" applyBorder="1"/>
    <xf numFmtId="0" fontId="0" fillId="20" borderId="56" xfId="0" applyFont="1" applyFill="1" applyBorder="1"/>
    <xf numFmtId="0" fontId="0" fillId="20" borderId="56" xfId="0" applyFont="1" applyFill="1" applyBorder="1" applyAlignment="1">
      <alignment horizontal="center"/>
    </xf>
    <xf numFmtId="0" fontId="7" fillId="20" borderId="56" xfId="0" applyFont="1" applyFill="1" applyBorder="1"/>
    <xf numFmtId="0" fontId="7" fillId="20" borderId="56" xfId="0" applyFont="1" applyFill="1" applyBorder="1" applyAlignment="1">
      <alignment horizontal="center"/>
    </xf>
    <xf numFmtId="0" fontId="0" fillId="20" borderId="43" xfId="0" applyFont="1" applyFill="1" applyBorder="1" applyAlignment="1">
      <alignment horizontal="left" vertical="center" wrapText="1"/>
    </xf>
    <xf numFmtId="0" fontId="9" fillId="0" borderId="51" xfId="0" applyFont="1" applyFill="1" applyBorder="1"/>
    <xf numFmtId="0" fontId="9" fillId="0" borderId="52" xfId="0" applyFont="1" applyFill="1" applyBorder="1"/>
    <xf numFmtId="0" fontId="9" fillId="0" borderId="53" xfId="0" applyFont="1" applyFill="1" applyBorder="1" applyAlignment="1">
      <alignment horizontal="left"/>
    </xf>
    <xf numFmtId="0" fontId="0" fillId="21" borderId="42" xfId="0" applyFont="1" applyFill="1" applyBorder="1"/>
    <xf numFmtId="0" fontId="0" fillId="21" borderId="16" xfId="0" applyFont="1" applyFill="1" applyBorder="1"/>
    <xf numFmtId="0" fontId="0" fillId="21" borderId="52" xfId="0" applyFont="1" applyFill="1" applyBorder="1"/>
    <xf numFmtId="0" fontId="0" fillId="21" borderId="37" xfId="0" applyFont="1" applyFill="1" applyBorder="1"/>
    <xf numFmtId="0" fontId="7" fillId="21" borderId="41" xfId="0" applyFont="1" applyFill="1" applyBorder="1" applyAlignment="1">
      <alignment wrapText="1"/>
    </xf>
    <xf numFmtId="0" fontId="7" fillId="21" borderId="42" xfId="0" applyFont="1" applyFill="1" applyBorder="1" applyAlignment="1">
      <alignment vertical="center"/>
    </xf>
    <xf numFmtId="0" fontId="0" fillId="20" borderId="54" xfId="0" applyFont="1" applyFill="1" applyBorder="1"/>
    <xf numFmtId="0" fontId="0" fillId="20" borderId="16" xfId="0" applyFont="1" applyFill="1" applyBorder="1"/>
    <xf numFmtId="0" fontId="0" fillId="20" borderId="16" xfId="0" applyFont="1" applyFill="1" applyBorder="1" applyAlignment="1">
      <alignment horizontal="center"/>
    </xf>
    <xf numFmtId="0" fontId="7" fillId="20" borderId="16" xfId="0" applyFont="1" applyFill="1" applyBorder="1"/>
    <xf numFmtId="0" fontId="7" fillId="20" borderId="16" xfId="0" applyFont="1" applyFill="1" applyBorder="1" applyAlignment="1">
      <alignment horizontal="center"/>
    </xf>
    <xf numFmtId="0" fontId="0" fillId="20" borderId="40" xfId="0" applyFont="1" applyFill="1" applyBorder="1" applyAlignment="1">
      <alignment horizontal="left" vertical="center" wrapText="1"/>
    </xf>
    <xf numFmtId="0" fontId="9" fillId="0" borderId="58" xfId="0" applyFont="1" applyFill="1" applyBorder="1"/>
    <xf numFmtId="0" fontId="9" fillId="0" borderId="59" xfId="0" applyFont="1" applyFill="1" applyBorder="1"/>
    <xf numFmtId="0" fontId="9" fillId="0" borderId="38" xfId="0" applyFont="1" applyFill="1" applyBorder="1" applyAlignment="1">
      <alignment horizontal="left"/>
    </xf>
    <xf numFmtId="0" fontId="7" fillId="21" borderId="58" xfId="0" applyFont="1" applyFill="1" applyBorder="1"/>
    <xf numFmtId="0" fontId="7" fillId="21" borderId="59" xfId="0" applyFont="1" applyFill="1" applyBorder="1"/>
    <xf numFmtId="0" fontId="7" fillId="21" borderId="59" xfId="0" applyFont="1" applyFill="1" applyBorder="1" applyAlignment="1">
      <alignment horizontal="center"/>
    </xf>
    <xf numFmtId="0" fontId="0" fillId="21" borderId="59" xfId="0" applyFont="1" applyFill="1" applyBorder="1" applyAlignment="1">
      <alignment horizontal="center"/>
    </xf>
    <xf numFmtId="0" fontId="0" fillId="21" borderId="38" xfId="0" applyFont="1" applyFill="1" applyBorder="1" applyAlignment="1">
      <alignment horizontal="left" vertical="center" wrapText="1"/>
    </xf>
    <xf numFmtId="0" fontId="7" fillId="21" borderId="51" xfId="0" applyFont="1" applyFill="1" applyBorder="1" applyAlignment="1">
      <alignment vertical="center"/>
    </xf>
    <xf numFmtId="0" fontId="7" fillId="21" borderId="52" xfId="0" applyFont="1" applyFill="1" applyBorder="1" applyAlignment="1">
      <alignment vertical="center"/>
    </xf>
    <xf numFmtId="0" fontId="0" fillId="21" borderId="52" xfId="0" applyFont="1" applyFill="1" applyBorder="1" applyAlignment="1">
      <alignment horizontal="center" vertical="center"/>
    </xf>
    <xf numFmtId="0" fontId="0" fillId="21" borderId="52" xfId="0" applyFont="1" applyFill="1" applyBorder="1" applyAlignment="1">
      <alignment vertical="center"/>
    </xf>
    <xf numFmtId="0" fontId="0" fillId="21" borderId="4" xfId="0" applyFont="1" applyFill="1" applyBorder="1"/>
    <xf numFmtId="0" fontId="0" fillId="21" borderId="62" xfId="0" applyFont="1" applyFill="1" applyBorder="1"/>
    <xf numFmtId="0" fontId="0" fillId="20" borderId="4" xfId="0" applyFont="1" applyFill="1" applyBorder="1"/>
    <xf numFmtId="0" fontId="0" fillId="21" borderId="61" xfId="0" applyFont="1" applyFill="1" applyBorder="1"/>
    <xf numFmtId="0" fontId="0" fillId="21" borderId="7" xfId="0" applyFont="1" applyFill="1" applyBorder="1"/>
    <xf numFmtId="0" fontId="0" fillId="21" borderId="63" xfId="0" applyFont="1" applyFill="1" applyBorder="1"/>
    <xf numFmtId="0" fontId="7" fillId="21" borderId="7" xfId="0" applyFont="1" applyFill="1" applyBorder="1" applyAlignment="1">
      <alignment horizontal="center"/>
    </xf>
    <xf numFmtId="0" fontId="7" fillId="21" borderId="63" xfId="0" applyFont="1" applyFill="1" applyBorder="1" applyAlignment="1">
      <alignment horizontal="center"/>
    </xf>
    <xf numFmtId="0" fontId="7" fillId="21" borderId="4" xfId="0" applyFont="1" applyFill="1" applyBorder="1" applyAlignment="1">
      <alignment horizontal="center"/>
    </xf>
    <xf numFmtId="0" fontId="7" fillId="21" borderId="62" xfId="0" applyFont="1" applyFill="1" applyBorder="1" applyAlignment="1">
      <alignment horizontal="center"/>
    </xf>
    <xf numFmtId="0" fontId="0" fillId="20" borderId="62" xfId="0" applyFont="1" applyFill="1" applyBorder="1"/>
    <xf numFmtId="0" fontId="0" fillId="21" borderId="38" xfId="0" applyFont="1" applyFill="1" applyBorder="1" applyAlignment="1">
      <alignment horizontal="center"/>
    </xf>
    <xf numFmtId="0" fontId="0" fillId="21" borderId="53" xfId="0" applyFont="1" applyFill="1" applyBorder="1" applyAlignment="1">
      <alignment horizontal="center"/>
    </xf>
    <xf numFmtId="0" fontId="0" fillId="20" borderId="40" xfId="0" applyFont="1" applyFill="1" applyBorder="1" applyAlignment="1">
      <alignment horizontal="center"/>
    </xf>
    <xf numFmtId="0" fontId="0" fillId="21" borderId="43" xfId="0" applyFont="1" applyFill="1" applyBorder="1" applyAlignment="1">
      <alignment horizontal="center"/>
    </xf>
    <xf numFmtId="0" fontId="7" fillId="21" borderId="44" xfId="0" applyFont="1" applyFill="1" applyBorder="1" applyAlignment="1">
      <alignment horizontal="center"/>
    </xf>
    <xf numFmtId="0" fontId="7" fillId="21" borderId="45" xfId="0" applyFont="1" applyFill="1" applyBorder="1" applyAlignment="1">
      <alignment horizontal="center"/>
    </xf>
    <xf numFmtId="0" fontId="7" fillId="21" borderId="40" xfId="0" applyFont="1" applyFill="1" applyBorder="1" applyAlignment="1">
      <alignment horizontal="center"/>
    </xf>
    <xf numFmtId="0" fontId="7" fillId="21" borderId="53" xfId="0" applyFont="1" applyFill="1" applyBorder="1" applyAlignment="1">
      <alignment horizontal="center"/>
    </xf>
    <xf numFmtId="0" fontId="0" fillId="20" borderId="53" xfId="0" applyFont="1" applyFill="1" applyBorder="1" applyAlignment="1">
      <alignment horizontal="center"/>
    </xf>
    <xf numFmtId="0" fontId="0" fillId="21" borderId="40" xfId="0" applyFont="1" applyFill="1" applyBorder="1" applyAlignment="1">
      <alignment horizontal="center"/>
    </xf>
    <xf numFmtId="0" fontId="9" fillId="0" borderId="64" xfId="0" applyFont="1" applyFill="1" applyBorder="1"/>
    <xf numFmtId="0" fontId="9" fillId="0" borderId="62" xfId="0" applyFont="1" applyFill="1" applyBorder="1"/>
    <xf numFmtId="0" fontId="9" fillId="0" borderId="53" xfId="0" applyFont="1" applyFill="1" applyBorder="1"/>
    <xf numFmtId="0" fontId="9" fillId="0" borderId="65" xfId="0" applyFont="1" applyFill="1" applyBorder="1"/>
    <xf numFmtId="0" fontId="7" fillId="21" borderId="60" xfId="0" applyFont="1" applyFill="1" applyBorder="1" applyAlignment="1">
      <alignment horizontal="center"/>
    </xf>
    <xf numFmtId="0" fontId="7" fillId="21" borderId="38" xfId="0" applyFont="1" applyFill="1" applyBorder="1" applyAlignment="1">
      <alignment horizontal="center"/>
    </xf>
    <xf numFmtId="0" fontId="7" fillId="21" borderId="66" xfId="0" applyFont="1" applyFill="1" applyBorder="1" applyAlignment="1">
      <alignment horizontal="center"/>
    </xf>
    <xf numFmtId="0" fontId="7" fillId="21" borderId="11" xfId="0" applyFont="1" applyFill="1" applyBorder="1" applyAlignment="1">
      <alignment horizontal="center"/>
    </xf>
    <xf numFmtId="0" fontId="0" fillId="20" borderId="61" xfId="0" applyFont="1" applyFill="1" applyBorder="1"/>
    <xf numFmtId="0" fontId="7" fillId="21" borderId="49" xfId="0" applyFont="1" applyFill="1" applyBorder="1" applyAlignment="1">
      <alignment horizontal="center"/>
    </xf>
    <xf numFmtId="0" fontId="7" fillId="21" borderId="47" xfId="0" applyFont="1" applyFill="1" applyBorder="1" applyAlignment="1">
      <alignment horizontal="center"/>
    </xf>
    <xf numFmtId="0" fontId="0" fillId="20" borderId="43" xfId="0" applyFont="1" applyFill="1" applyBorder="1" applyAlignment="1">
      <alignment horizontal="center"/>
    </xf>
    <xf numFmtId="0" fontId="7" fillId="21" borderId="57" xfId="0" applyFont="1" applyFill="1" applyBorder="1" applyAlignment="1">
      <alignment horizontal="center"/>
    </xf>
    <xf numFmtId="0" fontId="7" fillId="21" borderId="61" xfId="0" applyFont="1" applyFill="1" applyBorder="1" applyAlignment="1">
      <alignment horizontal="center"/>
    </xf>
    <xf numFmtId="0" fontId="7" fillId="21" borderId="50" xfId="0" applyFont="1" applyFill="1" applyBorder="1" applyAlignment="1">
      <alignment horizontal="center"/>
    </xf>
    <xf numFmtId="0" fontId="7" fillId="21" borderId="43" xfId="0" applyFont="1" applyFill="1" applyBorder="1" applyAlignment="1">
      <alignment horizontal="center"/>
    </xf>
    <xf numFmtId="0" fontId="0" fillId="21" borderId="60" xfId="0" applyFont="1" applyFill="1" applyBorder="1"/>
    <xf numFmtId="0" fontId="0" fillId="21" borderId="62" xfId="0" applyFont="1" applyFill="1" applyBorder="1" applyAlignment="1">
      <alignment vertical="center"/>
    </xf>
    <xf numFmtId="0" fontId="0" fillId="20" borderId="11" xfId="0" applyFont="1" applyFill="1" applyBorder="1"/>
    <xf numFmtId="0" fontId="0" fillId="21" borderId="53" xfId="0" applyFont="1" applyFill="1" applyBorder="1" applyAlignment="1">
      <alignment horizontal="center" vertical="center"/>
    </xf>
    <xf numFmtId="0" fontId="0" fillId="20" borderId="47" xfId="0" applyFont="1" applyFill="1" applyBorder="1" applyAlignment="1">
      <alignment horizontal="center"/>
    </xf>
    <xf numFmtId="0" fontId="0" fillId="21" borderId="66" xfId="0" applyFont="1" applyFill="1" applyBorder="1"/>
    <xf numFmtId="0" fontId="0" fillId="21" borderId="11" xfId="0" applyFont="1" applyFill="1" applyBorder="1"/>
    <xf numFmtId="0" fontId="7" fillId="21" borderId="7" xfId="0" applyFont="1" applyFill="1" applyBorder="1"/>
    <xf numFmtId="0" fontId="7" fillId="21" borderId="63" xfId="0" applyFont="1" applyFill="1" applyBorder="1"/>
    <xf numFmtId="0" fontId="0" fillId="20" borderId="38" xfId="0" applyFont="1" applyFill="1" applyBorder="1" applyAlignment="1">
      <alignment horizontal="center"/>
    </xf>
    <xf numFmtId="0" fontId="0" fillId="21" borderId="49" xfId="0" applyFont="1" applyFill="1" applyBorder="1" applyAlignment="1">
      <alignment horizontal="center"/>
    </xf>
    <xf numFmtId="0" fontId="0" fillId="21" borderId="45" xfId="0" applyFont="1" applyFill="1" applyBorder="1" applyAlignment="1">
      <alignment horizontal="center"/>
    </xf>
    <xf numFmtId="0" fontId="0" fillId="21" borderId="44" xfId="0" applyFont="1" applyFill="1" applyBorder="1" applyAlignment="1">
      <alignment horizontal="center"/>
    </xf>
    <xf numFmtId="0" fontId="7" fillId="21" borderId="52" xfId="0" applyFont="1" applyFill="1" applyBorder="1" applyAlignment="1">
      <alignment horizontal="center" vertical="center"/>
    </xf>
    <xf numFmtId="0" fontId="7" fillId="21" borderId="37" xfId="0" applyFont="1" applyFill="1" applyBorder="1" applyAlignment="1">
      <alignment horizontal="center" vertical="center"/>
    </xf>
    <xf numFmtId="0" fontId="7" fillId="21" borderId="42" xfId="0" applyFont="1" applyFill="1" applyBorder="1" applyAlignment="1">
      <alignment horizontal="center" vertical="center"/>
    </xf>
    <xf numFmtId="0" fontId="7" fillId="20" borderId="36" xfId="0" applyFont="1" applyFill="1" applyBorder="1"/>
    <xf numFmtId="0" fontId="7" fillId="20" borderId="37" xfId="0" applyFont="1" applyFill="1" applyBorder="1"/>
    <xf numFmtId="0" fontId="0" fillId="20" borderId="37" xfId="0" applyFont="1" applyFill="1" applyBorder="1" applyAlignment="1">
      <alignment horizontal="center"/>
    </xf>
    <xf numFmtId="0" fontId="0" fillId="20" borderId="37" xfId="0" applyFont="1" applyFill="1" applyBorder="1"/>
    <xf numFmtId="0" fontId="7" fillId="20" borderId="41" xfId="0" applyFont="1" applyFill="1" applyBorder="1"/>
    <xf numFmtId="0" fontId="1" fillId="0" borderId="4" xfId="0" applyFont="1" applyBorder="1" applyAlignment="1">
      <alignment horizontal="center"/>
    </xf>
    <xf numFmtId="0" fontId="1" fillId="0" borderId="16" xfId="0" applyFont="1" applyBorder="1" applyAlignment="1">
      <alignment horizontal="center"/>
    </xf>
    <xf numFmtId="0" fontId="1" fillId="0" borderId="0" xfId="0" applyFont="1" applyFill="1" applyBorder="1" applyAlignment="1">
      <alignment horizontal="center"/>
    </xf>
    <xf numFmtId="0" fontId="6" fillId="0" borderId="4" xfId="0" applyFont="1" applyFill="1" applyBorder="1" applyAlignment="1">
      <alignment horizontal="left"/>
    </xf>
    <xf numFmtId="0" fontId="2" fillId="17" borderId="0" xfId="0" applyFont="1" applyFill="1"/>
    <xf numFmtId="0" fontId="2" fillId="17" borderId="0" xfId="0" applyFont="1" applyFill="1" applyBorder="1"/>
    <xf numFmtId="0" fontId="8" fillId="17" borderId="0" xfId="1" applyFill="1"/>
    <xf numFmtId="0" fontId="4" fillId="0" borderId="4" xfId="0" applyFont="1" applyFill="1" applyBorder="1" applyAlignment="1">
      <alignment horizontal="left"/>
    </xf>
    <xf numFmtId="0" fontId="1" fillId="17" borderId="0" xfId="0" applyFont="1" applyFill="1" applyAlignment="1"/>
    <xf numFmtId="0" fontId="8" fillId="17" borderId="0" xfId="1" applyFill="1" applyAlignment="1"/>
    <xf numFmtId="0" fontId="1" fillId="17" borderId="4" xfId="0" applyFont="1" applyFill="1" applyBorder="1" applyAlignment="1"/>
    <xf numFmtId="0" fontId="2" fillId="17" borderId="0" xfId="0" applyFont="1" applyFill="1" applyAlignment="1">
      <alignment wrapText="1"/>
    </xf>
    <xf numFmtId="0" fontId="1" fillId="17" borderId="0" xfId="0" applyFont="1" applyFill="1"/>
    <xf numFmtId="0" fontId="4" fillId="17" borderId="4" xfId="0" applyFont="1" applyFill="1" applyBorder="1"/>
    <xf numFmtId="0" fontId="6" fillId="17" borderId="4" xfId="0" applyFont="1" applyFill="1" applyBorder="1"/>
    <xf numFmtId="0" fontId="1" fillId="17" borderId="0" xfId="0" applyFont="1" applyFill="1" applyAlignment="1">
      <alignment vertical="center"/>
    </xf>
    <xf numFmtId="0" fontId="2" fillId="17" borderId="0" xfId="0" applyFont="1" applyFill="1" applyAlignment="1"/>
    <xf numFmtId="0" fontId="8" fillId="17" borderId="0" xfId="1" applyFill="1" applyBorder="1"/>
    <xf numFmtId="0" fontId="2" fillId="17" borderId="4" xfId="0" applyFont="1" applyFill="1" applyBorder="1" applyAlignment="1">
      <alignment wrapText="1"/>
    </xf>
    <xf numFmtId="0" fontId="1" fillId="17" borderId="0" xfId="0" applyFont="1" applyFill="1" applyAlignment="1">
      <alignment horizontal="center"/>
    </xf>
    <xf numFmtId="0" fontId="1" fillId="17" borderId="4" xfId="0" applyFont="1" applyFill="1" applyBorder="1" applyAlignment="1">
      <alignment horizontal="center"/>
    </xf>
    <xf numFmtId="0" fontId="1" fillId="17" borderId="16" xfId="0" applyFont="1" applyFill="1" applyBorder="1" applyAlignment="1">
      <alignment horizontal="center"/>
    </xf>
    <xf numFmtId="0" fontId="2" fillId="17" borderId="0" xfId="0" applyFont="1" applyFill="1" applyAlignment="1">
      <alignment horizontal="center"/>
    </xf>
    <xf numFmtId="0" fontId="2" fillId="17" borderId="4" xfId="0" applyFont="1" applyFill="1" applyBorder="1" applyAlignment="1">
      <alignment horizontal="center"/>
    </xf>
    <xf numFmtId="0" fontId="1" fillId="17" borderId="4" xfId="0" applyFont="1" applyFill="1" applyBorder="1"/>
    <xf numFmtId="0" fontId="2" fillId="17" borderId="14" xfId="0" applyFont="1" applyFill="1" applyBorder="1" applyAlignment="1">
      <alignment horizontal="center"/>
    </xf>
    <xf numFmtId="0" fontId="2" fillId="17" borderId="4" xfId="0" applyFont="1" applyFill="1" applyBorder="1"/>
    <xf numFmtId="0" fontId="2" fillId="17" borderId="8" xfId="0" applyFont="1" applyFill="1" applyBorder="1"/>
    <xf numFmtId="0" fontId="1" fillId="17" borderId="0" xfId="0" applyFont="1" applyFill="1" applyAlignment="1">
      <alignment wrapText="1"/>
    </xf>
    <xf numFmtId="0" fontId="2" fillId="17" borderId="16" xfId="0" applyFont="1" applyFill="1" applyBorder="1" applyAlignment="1">
      <alignment horizontal="center"/>
    </xf>
    <xf numFmtId="0" fontId="2" fillId="17" borderId="0" xfId="0" applyFont="1" applyFill="1" applyAlignment="1">
      <alignment vertical="top"/>
    </xf>
    <xf numFmtId="0" fontId="32" fillId="17" borderId="4" xfId="0" applyFont="1" applyFill="1" applyBorder="1"/>
    <xf numFmtId="0" fontId="4" fillId="0" borderId="4" xfId="0" applyFont="1" applyFill="1" applyBorder="1" applyAlignment="1"/>
    <xf numFmtId="0" fontId="2" fillId="17" borderId="0" xfId="0" applyFont="1" applyFill="1" applyAlignment="1">
      <alignment vertical="top" wrapText="1"/>
    </xf>
    <xf numFmtId="0" fontId="1" fillId="17" borderId="14" xfId="0" applyFont="1" applyFill="1" applyBorder="1" applyAlignment="1">
      <alignment horizontal="center"/>
    </xf>
    <xf numFmtId="0" fontId="4" fillId="0" borderId="0" xfId="0" applyFont="1" applyFill="1" applyBorder="1"/>
    <xf numFmtId="9" fontId="2" fillId="17" borderId="0" xfId="0" applyNumberFormat="1" applyFont="1" applyFill="1" applyAlignment="1">
      <alignment wrapText="1"/>
    </xf>
    <xf numFmtId="0" fontId="2" fillId="17" borderId="4" xfId="0" applyFont="1" applyFill="1" applyBorder="1" applyAlignment="1">
      <alignment vertical="top"/>
    </xf>
    <xf numFmtId="0" fontId="40" fillId="17" borderId="0" xfId="0" applyFont="1" applyFill="1" applyAlignment="1">
      <alignment vertical="top" wrapText="1"/>
    </xf>
    <xf numFmtId="9" fontId="2" fillId="17" borderId="0" xfId="0" applyNumberFormat="1" applyFont="1" applyFill="1" applyAlignment="1"/>
    <xf numFmtId="9" fontId="2" fillId="17" borderId="0" xfId="0" applyNumberFormat="1" applyFont="1" applyFill="1"/>
    <xf numFmtId="0" fontId="32" fillId="17" borderId="0" xfId="0" applyFont="1" applyFill="1" applyAlignment="1">
      <alignment wrapText="1"/>
    </xf>
    <xf numFmtId="0" fontId="1" fillId="0" borderId="4" xfId="0" applyFont="1" applyFill="1" applyBorder="1" applyAlignment="1"/>
    <xf numFmtId="0" fontId="3" fillId="2" borderId="9" xfId="0" applyFont="1" applyFill="1" applyBorder="1" applyAlignment="1">
      <alignment horizontal="center"/>
    </xf>
    <xf numFmtId="0" fontId="3" fillId="2" borderId="10" xfId="0" applyFont="1" applyFill="1" applyBorder="1" applyAlignment="1">
      <alignment horizontal="center"/>
    </xf>
    <xf numFmtId="0" fontId="3" fillId="2" borderId="11" xfId="0" applyFont="1" applyFill="1" applyBorder="1" applyAlignment="1">
      <alignment horizontal="center"/>
    </xf>
    <xf numFmtId="0" fontId="3" fillId="2" borderId="13" xfId="0" applyFont="1" applyFill="1" applyBorder="1" applyAlignment="1">
      <alignment horizontal="center"/>
    </xf>
    <xf numFmtId="0" fontId="3" fillId="2" borderId="6" xfId="0" applyFont="1" applyFill="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2" borderId="5" xfId="0" applyFont="1" applyFill="1" applyBorder="1" applyAlignment="1">
      <alignment horizontal="center"/>
    </xf>
    <xf numFmtId="0" fontId="3" fillId="2" borderId="7" xfId="0" applyFont="1" applyFill="1" applyBorder="1" applyAlignment="1">
      <alignment horizontal="center"/>
    </xf>
    <xf numFmtId="0" fontId="3" fillId="2" borderId="12" xfId="0" applyFont="1" applyFill="1" applyBorder="1" applyAlignment="1">
      <alignment horizontal="center"/>
    </xf>
    <xf numFmtId="0" fontId="7" fillId="0" borderId="0" xfId="0" applyFont="1" applyFill="1" applyBorder="1" applyAlignment="1">
      <alignment horizontal="center"/>
    </xf>
    <xf numFmtId="0" fontId="7" fillId="21" borderId="35" xfId="0" applyFont="1" applyFill="1" applyBorder="1" applyAlignment="1">
      <alignment horizontal="center" vertical="center"/>
    </xf>
    <xf numFmtId="0" fontId="7" fillId="21" borderId="34" xfId="0" applyFont="1" applyFill="1" applyBorder="1" applyAlignment="1">
      <alignment horizontal="center" vertical="center"/>
    </xf>
    <xf numFmtId="0" fontId="7" fillId="21" borderId="42" xfId="0" applyFont="1" applyFill="1" applyBorder="1" applyAlignment="1">
      <alignment horizontal="center" vertical="center"/>
    </xf>
    <xf numFmtId="0" fontId="0" fillId="21" borderId="49" xfId="0" applyFont="1" applyFill="1" applyBorder="1" applyAlignment="1">
      <alignment horizontal="left" vertical="center" wrapText="1"/>
    </xf>
    <xf numFmtId="0" fontId="0" fillId="21" borderId="47" xfId="0" applyFont="1" applyFill="1" applyBorder="1" applyAlignment="1">
      <alignment horizontal="left" vertical="center" wrapText="1"/>
    </xf>
    <xf numFmtId="0" fontId="0" fillId="21" borderId="45" xfId="0" applyFont="1" applyFill="1" applyBorder="1" applyAlignment="1">
      <alignment horizontal="left" vertical="center" wrapText="1"/>
    </xf>
    <xf numFmtId="0" fontId="38" fillId="0" borderId="51" xfId="0" applyFont="1" applyFill="1" applyBorder="1" applyAlignment="1">
      <alignment horizontal="center"/>
    </xf>
    <xf numFmtId="0" fontId="38" fillId="0" borderId="52" xfId="0" applyFont="1" applyFill="1" applyBorder="1" applyAlignment="1">
      <alignment horizontal="center"/>
    </xf>
    <xf numFmtId="0" fontId="38" fillId="0" borderId="53" xfId="0" applyFont="1" applyFill="1" applyBorder="1" applyAlignment="1">
      <alignment horizontal="center"/>
    </xf>
    <xf numFmtId="0" fontId="0" fillId="21" borderId="44" xfId="0" applyFont="1" applyFill="1" applyBorder="1" applyAlignment="1">
      <alignment horizontal="left" vertical="center" wrapText="1"/>
    </xf>
    <xf numFmtId="0" fontId="7" fillId="21" borderId="37" xfId="0" applyFont="1" applyFill="1" applyBorder="1" applyAlignment="1">
      <alignment horizontal="center" vertical="center"/>
    </xf>
    <xf numFmtId="0" fontId="7" fillId="21" borderId="44" xfId="0" applyFont="1" applyFill="1" applyBorder="1" applyAlignment="1">
      <alignment horizontal="center" vertical="center"/>
    </xf>
    <xf numFmtId="0" fontId="7" fillId="21" borderId="45" xfId="0" applyFont="1" applyFill="1" applyBorder="1" applyAlignment="1">
      <alignment horizontal="center" vertical="center"/>
    </xf>
    <xf numFmtId="0" fontId="7" fillId="21" borderId="35" xfId="0" applyFont="1" applyFill="1" applyBorder="1" applyAlignment="1">
      <alignment horizontal="left" vertical="center"/>
    </xf>
    <xf numFmtId="0" fontId="7" fillId="21" borderId="34" xfId="0" applyFont="1" applyFill="1" applyBorder="1" applyAlignment="1">
      <alignment horizontal="left" vertical="center"/>
    </xf>
    <xf numFmtId="0" fontId="26" fillId="0" borderId="51" xfId="0" applyFont="1" applyFill="1" applyBorder="1" applyAlignment="1">
      <alignment horizontal="center"/>
    </xf>
    <xf numFmtId="0" fontId="26" fillId="0" borderId="52" xfId="0" applyFont="1" applyFill="1" applyBorder="1" applyAlignment="1">
      <alignment horizontal="center"/>
    </xf>
    <xf numFmtId="0" fontId="26" fillId="0" borderId="53" xfId="0" applyFont="1" applyFill="1" applyBorder="1" applyAlignment="1">
      <alignment horizontal="center"/>
    </xf>
    <xf numFmtId="0" fontId="7" fillId="21" borderId="42" xfId="0" applyFont="1" applyFill="1" applyBorder="1" applyAlignment="1">
      <alignment horizontal="left" vertical="center"/>
    </xf>
    <xf numFmtId="0" fontId="7" fillId="21" borderId="37" xfId="0" applyFont="1" applyFill="1" applyBorder="1" applyAlignment="1">
      <alignment horizontal="left" vertical="center"/>
    </xf>
    <xf numFmtId="0" fontId="7" fillId="21" borderId="59" xfId="0" applyFont="1" applyFill="1" applyBorder="1" applyAlignment="1">
      <alignment horizontal="left" vertical="center"/>
    </xf>
    <xf numFmtId="0" fontId="7" fillId="21" borderId="56" xfId="0" applyFont="1" applyFill="1" applyBorder="1" applyAlignment="1">
      <alignment horizontal="left" vertical="center"/>
    </xf>
    <xf numFmtId="0" fontId="9" fillId="0" borderId="58" xfId="0" applyFont="1" applyFill="1" applyBorder="1" applyAlignment="1">
      <alignment horizontal="center"/>
    </xf>
    <xf numFmtId="0" fontId="9" fillId="0" borderId="59" xfId="0" applyFont="1" applyFill="1" applyBorder="1" applyAlignment="1">
      <alignment horizontal="center"/>
    </xf>
    <xf numFmtId="0" fontId="9" fillId="0" borderId="38" xfId="0" applyFont="1" applyFill="1" applyBorder="1" applyAlignment="1">
      <alignment horizontal="center"/>
    </xf>
    <xf numFmtId="0" fontId="7" fillId="21" borderId="37" xfId="0" applyFont="1" applyFill="1" applyBorder="1" applyAlignment="1">
      <alignment horizontal="left" vertical="center" wrapText="1"/>
    </xf>
    <xf numFmtId="0" fontId="7" fillId="21" borderId="42" xfId="0" applyFont="1" applyFill="1" applyBorder="1" applyAlignment="1">
      <alignment horizontal="left" vertical="center" wrapText="1"/>
    </xf>
    <xf numFmtId="0" fontId="7" fillId="21" borderId="59" xfId="0" applyFont="1" applyFill="1" applyBorder="1" applyAlignment="1">
      <alignment horizontal="center" vertical="center"/>
    </xf>
    <xf numFmtId="0" fontId="7" fillId="21" borderId="16" xfId="0" applyFont="1" applyFill="1" applyBorder="1" applyAlignment="1">
      <alignment horizontal="center" vertical="center"/>
    </xf>
    <xf numFmtId="0" fontId="7" fillId="21" borderId="56" xfId="0" applyFont="1" applyFill="1" applyBorder="1" applyAlignment="1">
      <alignment horizontal="center" vertical="center"/>
    </xf>
    <xf numFmtId="0" fontId="7" fillId="21" borderId="38" xfId="0" applyFont="1" applyFill="1" applyBorder="1" applyAlignment="1">
      <alignment horizontal="left" vertical="center" wrapText="1"/>
    </xf>
    <xf numFmtId="0" fontId="7" fillId="21" borderId="40" xfId="0" applyFont="1" applyFill="1" applyBorder="1" applyAlignment="1">
      <alignment horizontal="left" vertical="center" wrapText="1"/>
    </xf>
    <xf numFmtId="0" fontId="7" fillId="21" borderId="43" xfId="0" applyFont="1" applyFill="1" applyBorder="1" applyAlignment="1">
      <alignment horizontal="left" vertical="center" wrapText="1"/>
    </xf>
    <xf numFmtId="0" fontId="7" fillId="21" borderId="16" xfId="0" applyFont="1" applyFill="1" applyBorder="1" applyAlignment="1">
      <alignment horizontal="left" vertical="center"/>
    </xf>
    <xf numFmtId="0" fontId="7" fillId="21" borderId="17" xfId="0" applyFont="1" applyFill="1" applyBorder="1" applyAlignment="1">
      <alignment horizontal="center" vertical="center"/>
    </xf>
    <xf numFmtId="0" fontId="0" fillId="21" borderId="50" xfId="0" applyFont="1" applyFill="1" applyBorder="1" applyAlignment="1">
      <alignment horizontal="left" vertical="center" wrapText="1"/>
    </xf>
    <xf numFmtId="0" fontId="7" fillId="20" borderId="37" xfId="0" applyFont="1" applyFill="1" applyBorder="1" applyAlignment="1">
      <alignment horizontal="center" vertical="center"/>
    </xf>
    <xf numFmtId="0" fontId="7" fillId="20" borderId="42" xfId="0" applyFont="1" applyFill="1" applyBorder="1" applyAlignment="1">
      <alignment horizontal="center" vertical="center"/>
    </xf>
    <xf numFmtId="0" fontId="0" fillId="20" borderId="44" xfId="0" applyFont="1" applyFill="1" applyBorder="1" applyAlignment="1">
      <alignment horizontal="left" vertical="center" wrapText="1"/>
    </xf>
    <xf numFmtId="0" fontId="0" fillId="20" borderId="45" xfId="0" applyFont="1" applyFill="1" applyBorder="1" applyAlignment="1">
      <alignment horizontal="left" vertical="center" wrapText="1"/>
    </xf>
    <xf numFmtId="0" fontId="7" fillId="21" borderId="17" xfId="0" applyFont="1" applyFill="1" applyBorder="1" applyAlignment="1">
      <alignment horizontal="left" vertical="center"/>
    </xf>
    <xf numFmtId="0" fontId="7" fillId="20" borderId="37" xfId="0" applyFont="1" applyFill="1" applyBorder="1" applyAlignment="1">
      <alignment horizontal="left" vertical="center"/>
    </xf>
    <xf numFmtId="0" fontId="7" fillId="20" borderId="42" xfId="0" applyFont="1" applyFill="1" applyBorder="1" applyAlignment="1">
      <alignment horizontal="left" vertical="center"/>
    </xf>
    <xf numFmtId="0" fontId="0" fillId="21" borderId="38" xfId="0" applyFont="1" applyFill="1" applyBorder="1" applyAlignment="1">
      <alignment horizontal="left" vertical="center" wrapText="1"/>
    </xf>
    <xf numFmtId="0" fontId="0" fillId="21" borderId="43" xfId="0" applyFont="1" applyFill="1" applyBorder="1" applyAlignment="1">
      <alignment horizontal="left" vertical="center" wrapText="1"/>
    </xf>
    <xf numFmtId="0" fontId="0" fillId="21" borderId="17" xfId="0" applyFont="1" applyFill="1" applyBorder="1" applyAlignment="1">
      <alignment horizontal="left" vertical="center" wrapText="1"/>
    </xf>
    <xf numFmtId="0" fontId="9" fillId="0" borderId="51" xfId="0" applyFont="1" applyFill="1" applyBorder="1" applyAlignment="1">
      <alignment horizontal="center"/>
    </xf>
    <xf numFmtId="0" fontId="9" fillId="0" borderId="52" xfId="0" applyFont="1" applyFill="1" applyBorder="1" applyAlignment="1">
      <alignment horizontal="center"/>
    </xf>
    <xf numFmtId="0" fontId="9" fillId="0" borderId="53" xfId="0" applyFont="1" applyFill="1" applyBorder="1" applyAlignment="1">
      <alignment horizontal="center"/>
    </xf>
    <xf numFmtId="0" fontId="7" fillId="21" borderId="35" xfId="0" applyFont="1" applyFill="1" applyBorder="1" applyAlignment="1">
      <alignment horizontal="left" vertical="center" wrapText="1"/>
    </xf>
    <xf numFmtId="0" fontId="7" fillId="21" borderId="17" xfId="0" applyFont="1" applyFill="1" applyBorder="1" applyAlignment="1">
      <alignment horizontal="left" vertical="center" wrapText="1"/>
    </xf>
    <xf numFmtId="0" fontId="0" fillId="21" borderId="35" xfId="0" applyFont="1" applyFill="1" applyBorder="1" applyAlignment="1">
      <alignment horizontal="left" vertical="center" wrapText="1"/>
    </xf>
    <xf numFmtId="0" fontId="38" fillId="0" borderId="58" xfId="0" applyFont="1" applyFill="1" applyBorder="1" applyAlignment="1">
      <alignment horizontal="center"/>
    </xf>
    <xf numFmtId="0" fontId="38" fillId="0" borderId="59" xfId="0" applyFont="1" applyFill="1" applyBorder="1" applyAlignment="1">
      <alignment horizontal="center"/>
    </xf>
    <xf numFmtId="0" fontId="38" fillId="0" borderId="38" xfId="0" applyFont="1" applyFill="1" applyBorder="1" applyAlignment="1">
      <alignment horizontal="center"/>
    </xf>
    <xf numFmtId="0" fontId="7" fillId="21" borderId="34" xfId="0" applyFont="1" applyFill="1" applyBorder="1" applyAlignment="1">
      <alignment horizontal="left" vertical="center" wrapText="1"/>
    </xf>
    <xf numFmtId="0" fontId="7" fillId="21" borderId="44" xfId="0" applyFont="1" applyFill="1" applyBorder="1" applyAlignment="1">
      <alignment horizontal="left" vertical="center" wrapText="1"/>
    </xf>
    <xf numFmtId="0" fontId="7" fillId="21" borderId="50" xfId="0" applyFont="1" applyFill="1" applyBorder="1" applyAlignment="1">
      <alignment horizontal="left" vertical="center" wrapText="1"/>
    </xf>
    <xf numFmtId="0" fontId="7" fillId="21" borderId="45" xfId="0" applyFont="1" applyFill="1" applyBorder="1" applyAlignment="1">
      <alignment horizontal="left" vertical="center" wrapText="1"/>
    </xf>
    <xf numFmtId="0" fontId="0" fillId="21" borderId="40" xfId="0" applyFont="1" applyFill="1" applyBorder="1" applyAlignment="1">
      <alignment horizontal="left" vertical="center" wrapText="1"/>
    </xf>
    <xf numFmtId="0" fontId="9" fillId="0" borderId="17" xfId="0" applyFont="1" applyBorder="1" applyAlignment="1">
      <alignment horizontal="left" vertical="center"/>
    </xf>
    <xf numFmtId="0" fontId="9" fillId="0" borderId="17" xfId="0" applyFont="1" applyBorder="1" applyAlignment="1">
      <alignment horizontal="left" vertical="center" wrapText="1"/>
    </xf>
    <xf numFmtId="0" fontId="0" fillId="5" borderId="18" xfId="0" applyFill="1" applyBorder="1" applyAlignment="1">
      <alignment horizontal="center"/>
    </xf>
    <xf numFmtId="0" fontId="0" fillId="0" borderId="18" xfId="0" applyBorder="1" applyAlignment="1">
      <alignment horizontal="center"/>
    </xf>
  </cellXfs>
  <cellStyles count="5">
    <cellStyle name="Hivatkozás" xfId="1" builtinId="8"/>
    <cellStyle name="Hyperlink" xfId="3"/>
    <cellStyle name="Normál" xfId="0" builtinId="0"/>
    <cellStyle name="Normál 2" xfId="4"/>
    <cellStyle name="Százalék" xfId="2" builtinId="5"/>
  </cellStyles>
  <dxfs count="496">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F9900"/>
      <color rgb="FFFF3300"/>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odh-kjk@kjk.bme.hu%20email%20c&#237;mre%20&#237;rja%20meg,%20&#233;s%20a%20szakfelel&#337;ssel%20megvizsg&#225;ljuk%20a%20v&#225;ltoztat&#225;si%20ig&#233;nyt."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mailto:veress.arpad@kjk.bme.hu" TargetMode="External"/><Relationship Id="rId21" Type="http://schemas.openxmlformats.org/officeDocument/2006/relationships/hyperlink" Target="mailto:kozel.miklos@kjk.bme.hu" TargetMode="External"/><Relationship Id="rId42" Type="http://schemas.openxmlformats.org/officeDocument/2006/relationships/hyperlink" Target="mailto:horcher.daniel@kjk.bme.hu" TargetMode="External"/><Relationship Id="rId63" Type="http://schemas.openxmlformats.org/officeDocument/2006/relationships/hyperlink" Target="mailto:harth.peter@kjk.bme.hu" TargetMode="External"/><Relationship Id="rId84" Type="http://schemas.openxmlformats.org/officeDocument/2006/relationships/hyperlink" Target="mailto:balazs.sztrapkovics@logisztika.bme.hu" TargetMode="External"/><Relationship Id="rId138" Type="http://schemas.openxmlformats.org/officeDocument/2006/relationships/hyperlink" Target="mailto:sandor.csaba@ttk.bme.hu" TargetMode="External"/><Relationship Id="rId107" Type="http://schemas.openxmlformats.org/officeDocument/2006/relationships/hyperlink" Target="mailto:simongati.gyozo@kjk.bme.hu" TargetMode="External"/><Relationship Id="rId11" Type="http://schemas.openxmlformats.org/officeDocument/2006/relationships/hyperlink" Target="mailto:bartha.tamas@kjk.bme.hu" TargetMode="External"/><Relationship Id="rId32" Type="http://schemas.openxmlformats.org/officeDocument/2006/relationships/hyperlink" Target="mailto:foldes.david@kjk.bme.hu" TargetMode="External"/><Relationship Id="rId37" Type="http://schemas.openxmlformats.org/officeDocument/2006/relationships/hyperlink" Target="mailto:mudra.istvan@kjk.bme.hu" TargetMode="External"/><Relationship Id="rId53" Type="http://schemas.openxmlformats.org/officeDocument/2006/relationships/hyperlink" Target="mailto:beda.peter@kjk.bme.hu" TargetMode="External"/><Relationship Id="rId58" Type="http://schemas.openxmlformats.org/officeDocument/2006/relationships/hyperlink" Target="mailto:harth.peter@kjk.bme.hu" TargetMode="External"/><Relationship Id="rId74" Type="http://schemas.openxmlformats.org/officeDocument/2006/relationships/hyperlink" Target="mailto:hlinka.jozsef@kjk.bme.hu" TargetMode="External"/><Relationship Id="rId79" Type="http://schemas.openxmlformats.org/officeDocument/2006/relationships/hyperlink" Target="mailto:bona.krisztian@kjk.bme.hu" TargetMode="External"/><Relationship Id="rId102" Type="http://schemas.openxmlformats.org/officeDocument/2006/relationships/hyperlink" Target="mailto:simongati.gyozo@kjk.bme.hu" TargetMode="External"/><Relationship Id="rId123" Type="http://schemas.openxmlformats.org/officeDocument/2006/relationships/hyperlink" Target="mailto:veress.arpad@kjk.bme.hu" TargetMode="External"/><Relationship Id="rId128" Type="http://schemas.openxmlformats.org/officeDocument/2006/relationships/hyperlink" Target="mailto:reffyj@math.bme.hu" TargetMode="External"/><Relationship Id="rId5" Type="http://schemas.openxmlformats.org/officeDocument/2006/relationships/hyperlink" Target="mailto:tettamanti.tamas@kjk.bme.hu" TargetMode="External"/><Relationship Id="rId90" Type="http://schemas.openxmlformats.org/officeDocument/2006/relationships/hyperlink" Target="mailto:kovacs.gabor@kjk.bme.hu" TargetMode="External"/><Relationship Id="rId95" Type="http://schemas.openxmlformats.org/officeDocument/2006/relationships/hyperlink" Target="mailto:zabori.zoltan@kjk.bme.hu" TargetMode="External"/><Relationship Id="rId22" Type="http://schemas.openxmlformats.org/officeDocument/2006/relationships/hyperlink" Target="mailto:meszaros.ferenc@kjk.bme.hu" TargetMode="External"/><Relationship Id="rId27" Type="http://schemas.openxmlformats.org/officeDocument/2006/relationships/hyperlink" Target="mailto:csiszar.csaba@kjk.bme.hu" TargetMode="External"/><Relationship Id="rId43" Type="http://schemas.openxmlformats.org/officeDocument/2006/relationships/hyperlink" Target="mailto:mandoki.peter@kjk.bme.hu" TargetMode="External"/><Relationship Id="rId48" Type="http://schemas.openxmlformats.org/officeDocument/2006/relationships/hyperlink" Target="mailto:lovas.laszlo@kjk.bme.hu" TargetMode="External"/><Relationship Id="rId64" Type="http://schemas.openxmlformats.org/officeDocument/2006/relationships/hyperlink" Target="mailto:hlinka.jozsef@kjk.bme.hu" TargetMode="External"/><Relationship Id="rId69" Type="http://schemas.openxmlformats.org/officeDocument/2006/relationships/hyperlink" Target="mailto:varga.ferenc.laszlo@kjk.bme.hu" TargetMode="External"/><Relationship Id="rId113" Type="http://schemas.openxmlformats.org/officeDocument/2006/relationships/hyperlink" Target="mailto:simongati.gyozo@kjk.bme.hu" TargetMode="External"/><Relationship Id="rId118" Type="http://schemas.openxmlformats.org/officeDocument/2006/relationships/hyperlink" Target="mailto:rohacs.daniel@kjk.bme.hu" TargetMode="External"/><Relationship Id="rId134" Type="http://schemas.openxmlformats.org/officeDocument/2006/relationships/hyperlink" Target="mailto:tulipant.gergely@kjk.bme.hu" TargetMode="External"/><Relationship Id="rId139" Type="http://schemas.openxmlformats.org/officeDocument/2006/relationships/hyperlink" Target="mailto:sandor.csaba@ttk.bme.hu" TargetMode="External"/><Relationship Id="rId80" Type="http://schemas.openxmlformats.org/officeDocument/2006/relationships/hyperlink" Target="mailto:bona.krisztian@kjk.bme.hu" TargetMode="External"/><Relationship Id="rId85" Type="http://schemas.openxmlformats.org/officeDocument/2006/relationships/hyperlink" Target="mailto:balazs.lenart@logisztika.bme.hu" TargetMode="External"/><Relationship Id="rId12" Type="http://schemas.openxmlformats.org/officeDocument/2006/relationships/hyperlink" Target="mailto:varga.istvan@kjk.bme.hu" TargetMode="External"/><Relationship Id="rId17" Type="http://schemas.openxmlformats.org/officeDocument/2006/relationships/hyperlink" Target="mailto:becsi.tamas@kjk.bme.hu" TargetMode="External"/><Relationship Id="rId33" Type="http://schemas.openxmlformats.org/officeDocument/2006/relationships/hyperlink" Target="mailto:toth.janos@kjk.bme.hu" TargetMode="External"/><Relationship Id="rId38" Type="http://schemas.openxmlformats.org/officeDocument/2006/relationships/hyperlink" Target="mailto:kovari.botond@kjk.bme.hu" TargetMode="External"/><Relationship Id="rId59" Type="http://schemas.openxmlformats.org/officeDocument/2006/relationships/hyperlink" Target="mailto:szalay.zsolt@kjk.bme.hu" TargetMode="External"/><Relationship Id="rId103" Type="http://schemas.openxmlformats.org/officeDocument/2006/relationships/hyperlink" Target="mailto:hargitai.laszlo.csaba@kjk.bme.hu" TargetMode="External"/><Relationship Id="rId108" Type="http://schemas.openxmlformats.org/officeDocument/2006/relationships/hyperlink" Target="mailto:veress.arpad@kjk.bme.hu" TargetMode="External"/><Relationship Id="rId124" Type="http://schemas.openxmlformats.org/officeDocument/2006/relationships/hyperlink" Target="mailto:zabori.zoltan@kjk.bme.hu" TargetMode="External"/><Relationship Id="rId129" Type="http://schemas.openxmlformats.org/officeDocument/2006/relationships/hyperlink" Target="mailto:milkovszki.tamas@ttk.bme.hu" TargetMode="External"/><Relationship Id="rId54" Type="http://schemas.openxmlformats.org/officeDocument/2006/relationships/hyperlink" Target="mailto:torok.arpad@kjk.bme.hu" TargetMode="External"/><Relationship Id="rId70" Type="http://schemas.openxmlformats.org/officeDocument/2006/relationships/hyperlink" Target="mailto:varga.ferenc.laszlo@kjk.bme.hu" TargetMode="External"/><Relationship Id="rId75" Type="http://schemas.openxmlformats.org/officeDocument/2006/relationships/hyperlink" Target="mailto:balazs.lenart@logisztika.bme.hu" TargetMode="External"/><Relationship Id="rId91" Type="http://schemas.openxmlformats.org/officeDocument/2006/relationships/hyperlink" Target="mailto:haaz.eniko@vbk.bme.hu" TargetMode="External"/><Relationship Id="rId96" Type="http://schemas.openxmlformats.org/officeDocument/2006/relationships/hyperlink" Target="mailto:jankovics.istvan@kjk.bme.hu" TargetMode="External"/><Relationship Id="rId140" Type="http://schemas.openxmlformats.org/officeDocument/2006/relationships/hyperlink" Target="mailto:lovas.laszlo@kjk.bme.hu" TargetMode="External"/><Relationship Id="rId1" Type="http://schemas.openxmlformats.org/officeDocument/2006/relationships/hyperlink" Target="mailto:meszaros.ferenc@kjk.bme.hu" TargetMode="External"/><Relationship Id="rId6" Type="http://schemas.openxmlformats.org/officeDocument/2006/relationships/hyperlink" Target="mailto:szabo.geza@kjk.bme.hu" TargetMode="External"/><Relationship Id="rId23" Type="http://schemas.openxmlformats.org/officeDocument/2006/relationships/hyperlink" Target="mailto:duleba.szabolcs@kjk.bme.hu" TargetMode="External"/><Relationship Id="rId28" Type="http://schemas.openxmlformats.org/officeDocument/2006/relationships/hyperlink" Target="mailto:csiszar.csaba@kjk.bme.hu" TargetMode="External"/><Relationship Id="rId49" Type="http://schemas.openxmlformats.org/officeDocument/2006/relationships/hyperlink" Target="mailto:beda.peter@kjk.bme.hu" TargetMode="External"/><Relationship Id="rId114" Type="http://schemas.openxmlformats.org/officeDocument/2006/relationships/hyperlink" Target="mailto:rohacs.daniel@kjk.bme.hu" TargetMode="External"/><Relationship Id="rId119" Type="http://schemas.openxmlformats.org/officeDocument/2006/relationships/hyperlink" Target="mailto:rohacs.daniel@kjk.bme.hu" TargetMode="External"/><Relationship Id="rId44" Type="http://schemas.openxmlformats.org/officeDocument/2006/relationships/hyperlink" Target="mailto:kisgyorgy.lajos@kjk.bme.hu" TargetMode="External"/><Relationship Id="rId60" Type="http://schemas.openxmlformats.org/officeDocument/2006/relationships/hyperlink" Target="mailto:nyerges.adam@kjk.bme.hu" TargetMode="External"/><Relationship Id="rId65" Type="http://schemas.openxmlformats.org/officeDocument/2006/relationships/hyperlink" Target="mailto:markovits.tamas@kjk.bme.hu" TargetMode="External"/><Relationship Id="rId81" Type="http://schemas.openxmlformats.org/officeDocument/2006/relationships/hyperlink" Target="mailto:sardi.david@kjk.bme.hu" TargetMode="External"/><Relationship Id="rId86" Type="http://schemas.openxmlformats.org/officeDocument/2006/relationships/hyperlink" Target="mailto:kovacs.gabor@kjk.bme.hu" TargetMode="External"/><Relationship Id="rId130" Type="http://schemas.openxmlformats.org/officeDocument/2006/relationships/hyperlink" Target="mailto:lajos@math.bme.hu" TargetMode="External"/><Relationship Id="rId135" Type="http://schemas.openxmlformats.org/officeDocument/2006/relationships/hyperlink" Target="mailto:kisgyorgy.lajos@kjk.bme.hu" TargetMode="External"/><Relationship Id="rId13" Type="http://schemas.openxmlformats.org/officeDocument/2006/relationships/hyperlink" Target="mailto:meyer.dora@kjk.bme.hu" TargetMode="External"/><Relationship Id="rId18" Type="http://schemas.openxmlformats.org/officeDocument/2006/relationships/hyperlink" Target="mailto:szabo.geza@kjk.bme.hu" TargetMode="External"/><Relationship Id="rId39" Type="http://schemas.openxmlformats.org/officeDocument/2006/relationships/hyperlink" Target="mailto:csonka.balint@kjk.bme.hu" TargetMode="External"/><Relationship Id="rId109" Type="http://schemas.openxmlformats.org/officeDocument/2006/relationships/hyperlink" Target="mailto:veress.arpad@kjk.bme.hu" TargetMode="External"/><Relationship Id="rId34" Type="http://schemas.openxmlformats.org/officeDocument/2006/relationships/hyperlink" Target="mailto:sipos.tibor@kjk.bme.hu" TargetMode="External"/><Relationship Id="rId50" Type="http://schemas.openxmlformats.org/officeDocument/2006/relationships/hyperlink" Target="mailto:beda.peter@kjk.bme.hu" TargetMode="External"/><Relationship Id="rId55" Type="http://schemas.openxmlformats.org/officeDocument/2006/relationships/hyperlink" Target="mailto:ban.krisztian@kjk.bme.hu" TargetMode="External"/><Relationship Id="rId76" Type="http://schemas.openxmlformats.org/officeDocument/2006/relationships/hyperlink" Target="mailto:kovacs.gabor@kjk.bme.hu" TargetMode="External"/><Relationship Id="rId97" Type="http://schemas.openxmlformats.org/officeDocument/2006/relationships/hyperlink" Target="mailto:gal.istvan@kjk.bme.hu" TargetMode="External"/><Relationship Id="rId104" Type="http://schemas.openxmlformats.org/officeDocument/2006/relationships/hyperlink" Target="mailto:simongati.gyozo@kjk.bme.hu" TargetMode="External"/><Relationship Id="rId120" Type="http://schemas.openxmlformats.org/officeDocument/2006/relationships/hyperlink" Target="mailto:veress.arpad@kjk.bme.hu" TargetMode="External"/><Relationship Id="rId125" Type="http://schemas.openxmlformats.org/officeDocument/2006/relationships/hyperlink" Target="mailto:zabori.zoltan@kjk.bme.hu" TargetMode="External"/><Relationship Id="rId141" Type="http://schemas.openxmlformats.org/officeDocument/2006/relationships/hyperlink" Target="mailto:andras.bakos@logisztika.bme.hu" TargetMode="External"/><Relationship Id="rId7" Type="http://schemas.openxmlformats.org/officeDocument/2006/relationships/hyperlink" Target="mailto:aradi.szilard@kjk.bme.hu" TargetMode="External"/><Relationship Id="rId71" Type="http://schemas.openxmlformats.org/officeDocument/2006/relationships/hyperlink" Target="mailto:hlinka.jozsef@kjk.bme.hu" TargetMode="External"/><Relationship Id="rId92" Type="http://schemas.openxmlformats.org/officeDocument/2006/relationships/hyperlink" Target="mailto:tulipant.gergely@kjk.bme.hu" TargetMode="External"/><Relationship Id="rId2" Type="http://schemas.openxmlformats.org/officeDocument/2006/relationships/hyperlink" Target="mailto:szabo.geza@kjk.bme.hu" TargetMode="External"/><Relationship Id="rId29" Type="http://schemas.openxmlformats.org/officeDocument/2006/relationships/hyperlink" Target="mailto:mandoki.peter@kjk.bme.hu" TargetMode="External"/><Relationship Id="rId24" Type="http://schemas.openxmlformats.org/officeDocument/2006/relationships/hyperlink" Target="mailto:sipos.tibor@kjk.bme.hu" TargetMode="External"/><Relationship Id="rId40" Type="http://schemas.openxmlformats.org/officeDocument/2006/relationships/hyperlink" Target="mailto:meszaros.ferenc@kjk.bme.hu" TargetMode="External"/><Relationship Id="rId45" Type="http://schemas.openxmlformats.org/officeDocument/2006/relationships/hyperlink" Target="mailto:kisgyorgy.lajos@kjk.bme.hu" TargetMode="External"/><Relationship Id="rId66" Type="http://schemas.openxmlformats.org/officeDocument/2006/relationships/hyperlink" Target="mailto:ban.krisztian@kjk.bme.hu" TargetMode="External"/><Relationship Id="rId87" Type="http://schemas.openxmlformats.org/officeDocument/2006/relationships/hyperlink" Target="mailto:kovacs.gabor@kjk.bme.hu" TargetMode="External"/><Relationship Id="rId110" Type="http://schemas.openxmlformats.org/officeDocument/2006/relationships/hyperlink" Target="mailto:simongati.gyozo@kjk.bme.hu" TargetMode="External"/><Relationship Id="rId115" Type="http://schemas.openxmlformats.org/officeDocument/2006/relationships/hyperlink" Target="mailto:veress.arpad@kjk.bme.hu" TargetMode="External"/><Relationship Id="rId131" Type="http://schemas.openxmlformats.org/officeDocument/2006/relationships/hyperlink" Target="mailto:buraip@math.bme.hu" TargetMode="External"/><Relationship Id="rId136" Type="http://schemas.openxmlformats.org/officeDocument/2006/relationships/hyperlink" Target="mailto:nyerges.adam@kjk.bme.hu" TargetMode="External"/><Relationship Id="rId61" Type="http://schemas.openxmlformats.org/officeDocument/2006/relationships/hyperlink" Target="mailto:nyerges.adam@kjk.bme.hu" TargetMode="External"/><Relationship Id="rId82" Type="http://schemas.openxmlformats.org/officeDocument/2006/relationships/hyperlink" Target="mailto:bohacs.gabor@kjk.bme.hu" TargetMode="External"/><Relationship Id="rId19" Type="http://schemas.openxmlformats.org/officeDocument/2006/relationships/hyperlink" Target="mailto:varga.istvan@kjk.bme.hu" TargetMode="External"/><Relationship Id="rId14" Type="http://schemas.openxmlformats.org/officeDocument/2006/relationships/hyperlink" Target="mailto:bartha.tamas@kjk.bme.hu" TargetMode="External"/><Relationship Id="rId30" Type="http://schemas.openxmlformats.org/officeDocument/2006/relationships/hyperlink" Target="mailto:lakatos.andras@kjk.bme.hu" TargetMode="External"/><Relationship Id="rId35" Type="http://schemas.openxmlformats.org/officeDocument/2006/relationships/hyperlink" Target="mailto:csonka.balint@kjk.bme.hu" TargetMode="External"/><Relationship Id="rId56" Type="http://schemas.openxmlformats.org/officeDocument/2006/relationships/hyperlink" Target="mailto:pal.zoltan@kjk.bme.hu" TargetMode="External"/><Relationship Id="rId77" Type="http://schemas.openxmlformats.org/officeDocument/2006/relationships/hyperlink" Target="mailto:rinkacs.angela@kjk.bme.hu" TargetMode="External"/><Relationship Id="rId100" Type="http://schemas.openxmlformats.org/officeDocument/2006/relationships/hyperlink" Target="mailto:simongati.gyozo@kjk.bme.hu" TargetMode="External"/><Relationship Id="rId105" Type="http://schemas.openxmlformats.org/officeDocument/2006/relationships/hyperlink" Target="mailto:simongati.gyozo@kjk.bme.hu" TargetMode="External"/><Relationship Id="rId126" Type="http://schemas.openxmlformats.org/officeDocument/2006/relationships/hyperlink" Target="mailto:tulipant.gergely@kjk.bme.hu" TargetMode="External"/><Relationship Id="rId8" Type="http://schemas.openxmlformats.org/officeDocument/2006/relationships/hyperlink" Target="mailto:aradi.szilard@kjk.bme.hu" TargetMode="External"/><Relationship Id="rId51" Type="http://schemas.openxmlformats.org/officeDocument/2006/relationships/hyperlink" Target="mailto:lovas.laszlo@kjk.bme.hu" TargetMode="External"/><Relationship Id="rId72" Type="http://schemas.openxmlformats.org/officeDocument/2006/relationships/hyperlink" Target="mailto:domotorf@edu.bme.hu" TargetMode="External"/><Relationship Id="rId93" Type="http://schemas.openxmlformats.org/officeDocument/2006/relationships/hyperlink" Target="mailto:kemeny.zsolt@kjk.bme.hu" TargetMode="External"/><Relationship Id="rId98" Type="http://schemas.openxmlformats.org/officeDocument/2006/relationships/hyperlink" Target="mailto:hargitai.laszlo.csaba@kjk.bme.hu" TargetMode="External"/><Relationship Id="rId121" Type="http://schemas.openxmlformats.org/officeDocument/2006/relationships/hyperlink" Target="mailto:veress.arpad@kjk.bme.hu" TargetMode="External"/><Relationship Id="rId142" Type="http://schemas.openxmlformats.org/officeDocument/2006/relationships/printerSettings" Target="../printerSettings/printerSettings2.bin"/><Relationship Id="rId3" Type="http://schemas.openxmlformats.org/officeDocument/2006/relationships/hyperlink" Target="mailto:aradi.szilard@kjk.bme.hu" TargetMode="External"/><Relationship Id="rId25" Type="http://schemas.openxmlformats.org/officeDocument/2006/relationships/hyperlink" Target="mailto:torok.adam@kjk.bme.hu" TargetMode="External"/><Relationship Id="rId46" Type="http://schemas.openxmlformats.org/officeDocument/2006/relationships/hyperlink" Target="mailto:lakatos.andras@kjk.bme.hu" TargetMode="External"/><Relationship Id="rId67" Type="http://schemas.openxmlformats.org/officeDocument/2006/relationships/hyperlink" Target="mailto:harth.peter@kjk.bme.hu" TargetMode="External"/><Relationship Id="rId116" Type="http://schemas.openxmlformats.org/officeDocument/2006/relationships/hyperlink" Target="mailto:veress.arpad@kjk.bme.hu" TargetMode="External"/><Relationship Id="rId137" Type="http://schemas.openxmlformats.org/officeDocument/2006/relationships/hyperlink" Target="mailto:harth.peter@kjk.bme.hu" TargetMode="External"/><Relationship Id="rId20" Type="http://schemas.openxmlformats.org/officeDocument/2006/relationships/hyperlink" Target="mailto:horcher.daniel@kjk.bme.hu" TargetMode="External"/><Relationship Id="rId41" Type="http://schemas.openxmlformats.org/officeDocument/2006/relationships/hyperlink" Target="mailto:lakatos.andras@kjk.bme.hu" TargetMode="External"/><Relationship Id="rId62" Type="http://schemas.openxmlformats.org/officeDocument/2006/relationships/hyperlink" Target="mailto:lelkes.mark@edu.bme.hu" TargetMode="External"/><Relationship Id="rId83" Type="http://schemas.openxmlformats.org/officeDocument/2006/relationships/hyperlink" Target="mailto:rozsa.zoltan@kjk.bme.hu" TargetMode="External"/><Relationship Id="rId88" Type="http://schemas.openxmlformats.org/officeDocument/2006/relationships/hyperlink" Target="mailto:sardi.david@kjk.bme.hu" TargetMode="External"/><Relationship Id="rId111" Type="http://schemas.openxmlformats.org/officeDocument/2006/relationships/hyperlink" Target="mailto:hargitai.laszlo.csaba@kjk.bme.hu" TargetMode="External"/><Relationship Id="rId132" Type="http://schemas.openxmlformats.org/officeDocument/2006/relationships/hyperlink" Target="mailto:kovacsea@math.bme.hu" TargetMode="External"/><Relationship Id="rId15" Type="http://schemas.openxmlformats.org/officeDocument/2006/relationships/hyperlink" Target="mailto:becsi.tamas@kjk.bme.hu" TargetMode="External"/><Relationship Id="rId36" Type="http://schemas.openxmlformats.org/officeDocument/2006/relationships/hyperlink" Target="mailto:kovari.botond@kjk.bme.hu" TargetMode="External"/><Relationship Id="rId57" Type="http://schemas.openxmlformats.org/officeDocument/2006/relationships/hyperlink" Target="mailto:pal.zoltan@kjk.bme.hu" TargetMode="External"/><Relationship Id="rId106" Type="http://schemas.openxmlformats.org/officeDocument/2006/relationships/hyperlink" Target="mailto:hargitai.laszlo.csaba@kjk.bme.hu" TargetMode="External"/><Relationship Id="rId127" Type="http://schemas.openxmlformats.org/officeDocument/2006/relationships/hyperlink" Target="mailto:tulipant.gergely@kjk.bme.hu" TargetMode="External"/><Relationship Id="rId10" Type="http://schemas.openxmlformats.org/officeDocument/2006/relationships/hyperlink" Target="mailto:gaspar.peter@kjk.bme.hu" TargetMode="External"/><Relationship Id="rId31" Type="http://schemas.openxmlformats.org/officeDocument/2006/relationships/hyperlink" Target="mailto:sipos.tibor@kjk.bme.hu" TargetMode="External"/><Relationship Id="rId52" Type="http://schemas.openxmlformats.org/officeDocument/2006/relationships/hyperlink" Target="mailto:ficzere.peter@kjk.bme.hu" TargetMode="External"/><Relationship Id="rId73" Type="http://schemas.openxmlformats.org/officeDocument/2006/relationships/hyperlink" Target="mailto:lelkes.mark@edu.bme.hu" TargetMode="External"/><Relationship Id="rId78" Type="http://schemas.openxmlformats.org/officeDocument/2006/relationships/hyperlink" Target="mailto:kovacs.gabor@kjk.bme.hu" TargetMode="External"/><Relationship Id="rId94" Type="http://schemas.openxmlformats.org/officeDocument/2006/relationships/hyperlink" Target="mailto:tulipant.gergely@kjk.bme.hu" TargetMode="External"/><Relationship Id="rId99" Type="http://schemas.openxmlformats.org/officeDocument/2006/relationships/hyperlink" Target="mailto:hargitai.laszlo.csaba@kjk.bme.hu" TargetMode="External"/><Relationship Id="rId101" Type="http://schemas.openxmlformats.org/officeDocument/2006/relationships/hyperlink" Target="mailto:hargitai.laszlo.csaba@kjk.bme.hu" TargetMode="External"/><Relationship Id="rId122" Type="http://schemas.openxmlformats.org/officeDocument/2006/relationships/hyperlink" Target="mailto:rohacs.daniel@kjk.bme.hu" TargetMode="External"/><Relationship Id="rId4" Type="http://schemas.openxmlformats.org/officeDocument/2006/relationships/hyperlink" Target="mailto:becsi.tamas@kjk.bme.hu" TargetMode="External"/><Relationship Id="rId9" Type="http://schemas.openxmlformats.org/officeDocument/2006/relationships/hyperlink" Target="mailto:gaspar.peter@kjk.bme.hu" TargetMode="External"/><Relationship Id="rId26" Type="http://schemas.openxmlformats.org/officeDocument/2006/relationships/hyperlink" Target="mailto:toth.janos@kjk.bme.hu" TargetMode="External"/><Relationship Id="rId47" Type="http://schemas.openxmlformats.org/officeDocument/2006/relationships/hyperlink" Target="mailto:lovas.laszlo@kjk.bme.hu" TargetMode="External"/><Relationship Id="rId68" Type="http://schemas.openxmlformats.org/officeDocument/2006/relationships/hyperlink" Target="mailto:markovits.tamas@kjk.bme.hu" TargetMode="External"/><Relationship Id="rId89" Type="http://schemas.openxmlformats.org/officeDocument/2006/relationships/hyperlink" Target="mailto:sardi.david@kjk.bme.hu" TargetMode="External"/><Relationship Id="rId112" Type="http://schemas.openxmlformats.org/officeDocument/2006/relationships/hyperlink" Target="mailto:veress.arpad@kjk.bme.hu" TargetMode="External"/><Relationship Id="rId133" Type="http://schemas.openxmlformats.org/officeDocument/2006/relationships/hyperlink" Target="mailto:tulipant.gergely@kjk.bme.hu" TargetMode="External"/><Relationship Id="rId16" Type="http://schemas.openxmlformats.org/officeDocument/2006/relationships/hyperlink" Target="mailto:aradi.szilard@kjk.bme.h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5"/>
  <sheetViews>
    <sheetView workbookViewId="0">
      <selection activeCell="A2" sqref="A2"/>
    </sheetView>
  </sheetViews>
  <sheetFormatPr defaultRowHeight="15"/>
  <cols>
    <col min="1" max="1" width="114.85546875" customWidth="1"/>
  </cols>
  <sheetData>
    <row r="1" spans="1:1">
      <c r="A1" s="292"/>
    </row>
    <row r="2" spans="1:1">
      <c r="A2" s="293" t="s">
        <v>837</v>
      </c>
    </row>
    <row r="3" spans="1:1">
      <c r="A3" s="292"/>
    </row>
    <row r="4" spans="1:1">
      <c r="A4" s="292" t="s">
        <v>840</v>
      </c>
    </row>
    <row r="5" spans="1:1">
      <c r="A5" s="292"/>
    </row>
    <row r="6" spans="1:1">
      <c r="A6" s="292" t="s">
        <v>858</v>
      </c>
    </row>
    <row r="7" spans="1:1">
      <c r="A7" s="292"/>
    </row>
    <row r="8" spans="1:1">
      <c r="A8" s="293" t="s">
        <v>849</v>
      </c>
    </row>
    <row r="9" spans="1:1">
      <c r="A9" s="292"/>
    </row>
    <row r="10" spans="1:1">
      <c r="A10" s="292" t="s">
        <v>838</v>
      </c>
    </row>
    <row r="11" spans="1:1">
      <c r="A11" s="292"/>
    </row>
    <row r="12" spans="1:1">
      <c r="A12" s="292" t="s">
        <v>839</v>
      </c>
    </row>
    <row r="13" spans="1:1">
      <c r="A13" s="292" t="s">
        <v>841</v>
      </c>
    </row>
    <row r="14" spans="1:1">
      <c r="A14" s="292" t="s">
        <v>842</v>
      </c>
    </row>
    <row r="15" spans="1:1">
      <c r="A15" s="292" t="s">
        <v>845</v>
      </c>
    </row>
    <row r="16" spans="1:1">
      <c r="A16" s="293" t="s">
        <v>843</v>
      </c>
    </row>
    <row r="17" spans="1:1">
      <c r="A17" s="292" t="s">
        <v>844</v>
      </c>
    </row>
    <row r="18" spans="1:1">
      <c r="A18" s="292" t="s">
        <v>860</v>
      </c>
    </row>
    <row r="19" spans="1:1">
      <c r="A19" s="292" t="s">
        <v>859</v>
      </c>
    </row>
    <row r="20" spans="1:1">
      <c r="A20" s="292"/>
    </row>
    <row r="21" spans="1:1">
      <c r="A21" s="292" t="s">
        <v>846</v>
      </c>
    </row>
    <row r="22" spans="1:1">
      <c r="A22" s="292" t="s">
        <v>847</v>
      </c>
    </row>
    <row r="23" spans="1:1">
      <c r="A23" s="292" t="s">
        <v>848</v>
      </c>
    </row>
    <row r="24" spans="1:1">
      <c r="A24" s="292"/>
    </row>
    <row r="25" spans="1:1">
      <c r="A25" s="292" t="s">
        <v>851</v>
      </c>
    </row>
    <row r="26" spans="1:1">
      <c r="A26" s="292" t="s">
        <v>850</v>
      </c>
    </row>
    <row r="27" spans="1:1">
      <c r="A27" s="292" t="s">
        <v>855</v>
      </c>
    </row>
    <row r="28" spans="1:1">
      <c r="A28" s="292" t="s">
        <v>854</v>
      </c>
    </row>
    <row r="29" spans="1:1">
      <c r="A29" s="292" t="s">
        <v>852</v>
      </c>
    </row>
    <row r="30" spans="1:1">
      <c r="A30" s="292" t="s">
        <v>853</v>
      </c>
    </row>
    <row r="31" spans="1:1">
      <c r="A31" s="292" t="s">
        <v>856</v>
      </c>
    </row>
    <row r="32" spans="1:1">
      <c r="A32" s="292" t="s">
        <v>857</v>
      </c>
    </row>
    <row r="33" spans="1:1">
      <c r="A33" s="292"/>
    </row>
    <row r="34" spans="1:1">
      <c r="A34" s="292" t="s">
        <v>861</v>
      </c>
    </row>
    <row r="35" spans="1:1">
      <c r="A35" s="292"/>
    </row>
  </sheetData>
  <hyperlinks>
    <hyperlink ref="A19" r:id="rId1"/>
  </hyperlinks>
  <pageMargins left="0.7" right="0.7" top="0.75" bottom="0.75" header="0.3" footer="0.3"/>
  <pageSetup paperSize="9" orientation="portrait" horizontalDpi="4294967293"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147"/>
  <sheetViews>
    <sheetView tabSelected="1" zoomScale="40" zoomScaleNormal="40" workbookViewId="0">
      <pane xSplit="5" ySplit="6" topLeftCell="BB103" activePane="bottomRight" state="frozen"/>
      <selection pane="topRight" activeCell="F1" sqref="F1"/>
      <selection pane="bottomLeft" activeCell="A7" sqref="A7"/>
      <selection pane="bottomRight" activeCell="BJ112" sqref="BJ112"/>
    </sheetView>
  </sheetViews>
  <sheetFormatPr defaultRowHeight="16.5"/>
  <cols>
    <col min="1" max="1" width="20.5703125" hidden="1" customWidth="1"/>
    <col min="2" max="2" width="11.42578125" style="1" customWidth="1"/>
    <col min="3" max="3" width="43.85546875" style="1" customWidth="1"/>
    <col min="4" max="4" width="21.5703125" style="1" customWidth="1"/>
    <col min="5" max="5" width="14.42578125" style="8" customWidth="1"/>
    <col min="6" max="8" width="9.140625" style="3" customWidth="1"/>
    <col min="9" max="14" width="5.85546875" style="3" customWidth="1"/>
    <col min="15" max="16" width="38.5703125" style="1" customWidth="1"/>
    <col min="17" max="21" width="24.5703125" style="1" customWidth="1"/>
    <col min="22" max="22" width="50.140625" style="1" customWidth="1"/>
    <col min="23" max="23" width="14" style="1" bestFit="1" customWidth="1"/>
    <col min="24" max="31" width="8.140625" style="3" customWidth="1"/>
    <col min="32" max="32" width="9.140625" style="1" customWidth="1"/>
    <col min="33" max="33" width="10.85546875" style="1" customWidth="1"/>
    <col min="34" max="34" width="9.140625" style="1" customWidth="1"/>
    <col min="35" max="42" width="11" style="1" customWidth="1"/>
    <col min="43" max="78" width="9.140625" style="1" customWidth="1"/>
    <col min="79" max="79" width="9.140625" style="1"/>
    <col min="80" max="80" width="9.140625" style="1" customWidth="1"/>
    <col min="81" max="86" width="9.140625" style="1"/>
  </cols>
  <sheetData>
    <row r="1" spans="1:88">
      <c r="B1" s="1" t="s">
        <v>30</v>
      </c>
      <c r="C1" s="2" t="s">
        <v>48</v>
      </c>
      <c r="D1" s="1" t="s">
        <v>155</v>
      </c>
      <c r="E1" s="8" t="s">
        <v>49</v>
      </c>
      <c r="F1" s="1" t="s">
        <v>158</v>
      </c>
      <c r="G1" s="1" t="s">
        <v>159</v>
      </c>
      <c r="H1" s="1" t="s">
        <v>50</v>
      </c>
      <c r="I1" s="1" t="s">
        <v>51</v>
      </c>
      <c r="J1" s="1" t="s">
        <v>52</v>
      </c>
      <c r="K1" s="1" t="s">
        <v>53</v>
      </c>
      <c r="L1" s="1" t="s">
        <v>54</v>
      </c>
      <c r="M1" s="1" t="s">
        <v>55</v>
      </c>
      <c r="N1" s="1" t="s">
        <v>56</v>
      </c>
      <c r="O1" s="1" t="s">
        <v>102</v>
      </c>
      <c r="P1" s="1" t="s">
        <v>103</v>
      </c>
      <c r="Q1" s="1" t="s">
        <v>57</v>
      </c>
      <c r="R1" s="1" t="s">
        <v>105</v>
      </c>
      <c r="S1" s="1" t="s">
        <v>107</v>
      </c>
      <c r="T1" s="1" t="s">
        <v>109</v>
      </c>
      <c r="U1" s="1" t="s">
        <v>111</v>
      </c>
      <c r="V1" s="1" t="s">
        <v>58</v>
      </c>
      <c r="W1" s="1" t="s">
        <v>113</v>
      </c>
      <c r="X1" s="1" t="s">
        <v>83</v>
      </c>
      <c r="Y1" s="1" t="s">
        <v>84</v>
      </c>
      <c r="Z1" s="1" t="s">
        <v>85</v>
      </c>
      <c r="AA1" s="1" t="s">
        <v>86</v>
      </c>
      <c r="AB1" s="1" t="s">
        <v>87</v>
      </c>
      <c r="AC1" s="1" t="s">
        <v>88</v>
      </c>
      <c r="AD1" s="1" t="s">
        <v>99</v>
      </c>
      <c r="AE1" s="1" t="s">
        <v>100</v>
      </c>
      <c r="AF1" s="1" t="s">
        <v>59</v>
      </c>
      <c r="AG1" s="1" t="s">
        <v>92</v>
      </c>
      <c r="AH1" s="1" t="s">
        <v>60</v>
      </c>
      <c r="AI1" s="1" t="s">
        <v>61</v>
      </c>
      <c r="AJ1" s="1" t="s">
        <v>93</v>
      </c>
      <c r="AK1" s="1" t="s">
        <v>62</v>
      </c>
      <c r="AL1" s="1" t="s">
        <v>63</v>
      </c>
      <c r="AM1" s="1" t="s">
        <v>94</v>
      </c>
      <c r="AN1" s="1" t="s">
        <v>64</v>
      </c>
      <c r="AO1" s="1" t="s">
        <v>115</v>
      </c>
      <c r="AP1" s="1" t="s">
        <v>168</v>
      </c>
      <c r="AQ1" s="1" t="s">
        <v>77</v>
      </c>
      <c r="AR1" s="1" t="s">
        <v>78</v>
      </c>
      <c r="AS1" s="1" t="s">
        <v>79</v>
      </c>
      <c r="AT1" s="1" t="s">
        <v>80</v>
      </c>
      <c r="AU1" s="1" t="s">
        <v>81</v>
      </c>
      <c r="AV1" s="1" t="s">
        <v>82</v>
      </c>
      <c r="AW1" s="1" t="s">
        <v>121</v>
      </c>
      <c r="AX1" s="1" t="s">
        <v>122</v>
      </c>
      <c r="AY1" s="1" t="s">
        <v>65</v>
      </c>
      <c r="AZ1" s="1" t="s">
        <v>123</v>
      </c>
      <c r="BA1" s="1" t="s">
        <v>124</v>
      </c>
      <c r="BB1" s="1" t="s">
        <v>125</v>
      </c>
      <c r="BC1" s="1" t="s">
        <v>126</v>
      </c>
      <c r="BD1" s="1" t="s">
        <v>127</v>
      </c>
      <c r="BE1" s="1" t="s">
        <v>192</v>
      </c>
      <c r="BF1" s="1" t="s">
        <v>66</v>
      </c>
      <c r="BG1" s="1" t="s">
        <v>67</v>
      </c>
      <c r="BH1" s="1" t="s">
        <v>132</v>
      </c>
      <c r="BI1" s="1" t="s">
        <v>133</v>
      </c>
      <c r="BJ1" s="1" t="s">
        <v>136</v>
      </c>
      <c r="BK1" s="1" t="s">
        <v>148</v>
      </c>
      <c r="BL1" s="1" t="s">
        <v>137</v>
      </c>
      <c r="BM1" s="1" t="s">
        <v>383</v>
      </c>
      <c r="BN1" s="1" t="s">
        <v>384</v>
      </c>
      <c r="BO1" s="1" t="s">
        <v>140</v>
      </c>
      <c r="BP1" s="1" t="s">
        <v>150</v>
      </c>
      <c r="BQ1" s="1" t="s">
        <v>141</v>
      </c>
      <c r="BR1" s="1" t="s">
        <v>385</v>
      </c>
      <c r="BS1" s="1" t="s">
        <v>386</v>
      </c>
      <c r="BT1" s="1" t="s">
        <v>178</v>
      </c>
      <c r="BU1" s="1" t="s">
        <v>180</v>
      </c>
      <c r="BV1" s="1" t="s">
        <v>144</v>
      </c>
      <c r="BW1" s="1" t="s">
        <v>186</v>
      </c>
      <c r="BX1" s="1" t="s">
        <v>146</v>
      </c>
      <c r="BY1" s="1" t="s">
        <v>152</v>
      </c>
      <c r="BZ1" s="1" t="s">
        <v>68</v>
      </c>
      <c r="CA1" s="1" t="s">
        <v>69</v>
      </c>
      <c r="CB1" s="1" t="s">
        <v>70</v>
      </c>
      <c r="CC1" s="1" t="s">
        <v>71</v>
      </c>
      <c r="CD1" s="1" t="s">
        <v>72</v>
      </c>
      <c r="CE1" s="1" t="s">
        <v>73</v>
      </c>
      <c r="CF1" s="1" t="s">
        <v>74</v>
      </c>
      <c r="CG1" s="1" t="s">
        <v>75</v>
      </c>
      <c r="CH1" s="1" t="s">
        <v>76</v>
      </c>
    </row>
    <row r="2" spans="1:88" ht="17.25" thickBot="1">
      <c r="B2" s="1" t="s">
        <v>2972</v>
      </c>
      <c r="C2" s="1" t="s">
        <v>2972</v>
      </c>
      <c r="D2" s="1" t="s">
        <v>2972</v>
      </c>
      <c r="E2" s="1" t="s">
        <v>2972</v>
      </c>
      <c r="F2" s="1" t="s">
        <v>2972</v>
      </c>
      <c r="G2" s="1" t="s">
        <v>2972</v>
      </c>
      <c r="H2" s="1" t="s">
        <v>2972</v>
      </c>
      <c r="I2" s="1" t="s">
        <v>2972</v>
      </c>
      <c r="J2" s="1" t="s">
        <v>2972</v>
      </c>
      <c r="K2" s="1" t="s">
        <v>2972</v>
      </c>
      <c r="L2" s="1" t="s">
        <v>2972</v>
      </c>
      <c r="M2" s="1" t="s">
        <v>2972</v>
      </c>
      <c r="N2" s="1" t="s">
        <v>2972</v>
      </c>
      <c r="O2" s="1" t="s">
        <v>2972</v>
      </c>
      <c r="P2" s="1" t="s">
        <v>2972</v>
      </c>
      <c r="Q2" s="1" t="s">
        <v>2972</v>
      </c>
      <c r="R2" s="1" t="s">
        <v>2972</v>
      </c>
      <c r="S2" s="1" t="s">
        <v>2972</v>
      </c>
      <c r="T2" s="1" t="s">
        <v>2972</v>
      </c>
      <c r="U2" s="1" t="s">
        <v>2972</v>
      </c>
      <c r="V2" s="1" t="s">
        <v>2972</v>
      </c>
      <c r="W2" s="1" t="s">
        <v>2972</v>
      </c>
      <c r="X2" s="1" t="s">
        <v>2972</v>
      </c>
      <c r="Y2" s="1" t="s">
        <v>2972</v>
      </c>
      <c r="Z2" s="1" t="s">
        <v>2972</v>
      </c>
      <c r="AA2" s="1" t="s">
        <v>2972</v>
      </c>
      <c r="AB2" s="1" t="s">
        <v>2972</v>
      </c>
      <c r="AC2" s="1" t="s">
        <v>2972</v>
      </c>
      <c r="AD2" s="1" t="s">
        <v>2972</v>
      </c>
      <c r="AE2" s="1" t="s">
        <v>2972</v>
      </c>
      <c r="AF2" s="1" t="s">
        <v>2972</v>
      </c>
      <c r="AG2" s="1" t="s">
        <v>2972</v>
      </c>
      <c r="AH2" s="1" t="s">
        <v>2972</v>
      </c>
      <c r="AI2" s="1" t="s">
        <v>2972</v>
      </c>
      <c r="AJ2" s="1" t="s">
        <v>2972</v>
      </c>
      <c r="AK2" s="1" t="s">
        <v>2972</v>
      </c>
      <c r="AL2" s="1" t="s">
        <v>2972</v>
      </c>
      <c r="AM2" s="1" t="s">
        <v>2972</v>
      </c>
      <c r="AN2" s="1" t="s">
        <v>2972</v>
      </c>
      <c r="AO2" s="1" t="s">
        <v>2972</v>
      </c>
      <c r="AP2" s="1" t="s">
        <v>2972</v>
      </c>
      <c r="AQ2" s="1" t="s">
        <v>2972</v>
      </c>
      <c r="AR2" s="1" t="s">
        <v>2972</v>
      </c>
      <c r="AS2" s="1" t="s">
        <v>2972</v>
      </c>
      <c r="AT2" s="1" t="s">
        <v>2972</v>
      </c>
      <c r="AU2" s="1" t="s">
        <v>2972</v>
      </c>
      <c r="AV2" s="1" t="s">
        <v>2972</v>
      </c>
      <c r="AW2" s="1" t="s">
        <v>2972</v>
      </c>
      <c r="AX2" s="1" t="s">
        <v>2972</v>
      </c>
      <c r="AY2" s="1" t="s">
        <v>2972</v>
      </c>
      <c r="AZ2" s="1" t="s">
        <v>2972</v>
      </c>
      <c r="BA2" s="1" t="s">
        <v>2972</v>
      </c>
      <c r="BB2" s="1" t="s">
        <v>2972</v>
      </c>
      <c r="BC2" s="1" t="s">
        <v>2972</v>
      </c>
      <c r="BD2" s="1" t="s">
        <v>2972</v>
      </c>
      <c r="BE2" s="1" t="s">
        <v>2972</v>
      </c>
      <c r="BF2" s="1" t="s">
        <v>2972</v>
      </c>
      <c r="BG2" s="1" t="s">
        <v>2972</v>
      </c>
      <c r="BH2" s="1" t="s">
        <v>2972</v>
      </c>
      <c r="BI2" s="1" t="s">
        <v>2972</v>
      </c>
      <c r="BJ2" s="1" t="s">
        <v>2972</v>
      </c>
      <c r="BK2" s="1" t="s">
        <v>2972</v>
      </c>
      <c r="BL2" s="1" t="s">
        <v>2972</v>
      </c>
      <c r="BM2" s="1" t="s">
        <v>2972</v>
      </c>
      <c r="BN2" s="1" t="s">
        <v>2972</v>
      </c>
      <c r="BO2" s="1" t="s">
        <v>2972</v>
      </c>
      <c r="BP2" s="1" t="s">
        <v>2972</v>
      </c>
      <c r="BQ2" s="1" t="s">
        <v>2972</v>
      </c>
      <c r="BR2" s="1" t="s">
        <v>2972</v>
      </c>
      <c r="BS2" s="1" t="s">
        <v>2972</v>
      </c>
      <c r="BT2" s="1" t="s">
        <v>2972</v>
      </c>
      <c r="BU2" s="1" t="s">
        <v>2972</v>
      </c>
      <c r="BV2" s="1" t="s">
        <v>2972</v>
      </c>
      <c r="BW2" s="1" t="s">
        <v>2972</v>
      </c>
      <c r="BX2" s="1" t="s">
        <v>2972</v>
      </c>
      <c r="BY2" s="1" t="s">
        <v>2972</v>
      </c>
      <c r="BZ2" s="1" t="s">
        <v>2972</v>
      </c>
      <c r="CA2" s="1" t="s">
        <v>2972</v>
      </c>
      <c r="CB2" s="1" t="s">
        <v>2972</v>
      </c>
      <c r="CC2" s="1" t="s">
        <v>2972</v>
      </c>
      <c r="CD2" s="1" t="s">
        <v>2972</v>
      </c>
      <c r="CE2" s="1" t="s">
        <v>2972</v>
      </c>
      <c r="CF2" s="1" t="s">
        <v>2972</v>
      </c>
      <c r="CG2" s="1" t="s">
        <v>2972</v>
      </c>
      <c r="CH2" s="1" t="s">
        <v>2972</v>
      </c>
    </row>
    <row r="3" spans="1:88" ht="17.25" thickBot="1">
      <c r="C3" s="594" t="s">
        <v>10</v>
      </c>
      <c r="D3" s="595"/>
      <c r="E3" s="595"/>
      <c r="F3" s="595"/>
      <c r="G3" s="595"/>
      <c r="H3" s="595"/>
      <c r="I3" s="595"/>
      <c r="J3" s="595"/>
      <c r="K3" s="595"/>
      <c r="L3" s="595"/>
      <c r="M3" s="595"/>
      <c r="N3" s="595"/>
      <c r="O3" s="595"/>
      <c r="P3" s="595"/>
      <c r="Q3" s="595"/>
      <c r="R3" s="595"/>
      <c r="S3" s="595"/>
      <c r="T3" s="595"/>
      <c r="U3" s="595"/>
      <c r="V3" s="595"/>
      <c r="W3" s="595"/>
      <c r="X3" s="595"/>
      <c r="Y3" s="595"/>
      <c r="Z3" s="595"/>
      <c r="AA3" s="595"/>
      <c r="AB3" s="595"/>
      <c r="AC3" s="595"/>
      <c r="AD3" s="595"/>
      <c r="AE3" s="595"/>
      <c r="AF3" s="595"/>
      <c r="AG3" s="595"/>
      <c r="AH3" s="595"/>
      <c r="AI3" s="595"/>
      <c r="AJ3" s="595"/>
      <c r="AK3" s="595"/>
      <c r="AL3" s="595"/>
      <c r="AM3" s="595"/>
      <c r="AN3" s="596"/>
      <c r="AO3" s="594" t="s">
        <v>381</v>
      </c>
      <c r="AP3" s="595"/>
      <c r="AQ3" s="595"/>
      <c r="AR3" s="595"/>
      <c r="AS3" s="595"/>
      <c r="AT3" s="595"/>
      <c r="AU3" s="595"/>
      <c r="AV3" s="595"/>
      <c r="AW3" s="595"/>
      <c r="AX3" s="595"/>
      <c r="AY3" s="595"/>
      <c r="AZ3" s="595"/>
      <c r="BA3" s="595"/>
      <c r="BB3" s="595"/>
      <c r="BC3" s="595"/>
      <c r="BD3" s="595"/>
      <c r="BE3" s="595"/>
      <c r="BF3" s="595"/>
      <c r="BG3" s="596"/>
      <c r="BH3" s="595" t="s">
        <v>20</v>
      </c>
      <c r="BI3" s="595"/>
      <c r="BJ3" s="595"/>
      <c r="BK3" s="595"/>
      <c r="BL3" s="595"/>
      <c r="BM3" s="595"/>
      <c r="BN3" s="595"/>
      <c r="BO3" s="595"/>
      <c r="BP3" s="595"/>
      <c r="BQ3" s="595"/>
      <c r="BR3" s="595"/>
      <c r="BS3" s="595"/>
      <c r="BT3" s="595"/>
      <c r="BU3" s="595"/>
      <c r="BV3" s="595"/>
      <c r="BW3" s="595"/>
      <c r="BX3" s="595"/>
      <c r="BY3" s="595"/>
      <c r="BZ3" s="595"/>
      <c r="CA3" s="595"/>
      <c r="CB3" s="594" t="s">
        <v>382</v>
      </c>
      <c r="CC3" s="595"/>
      <c r="CD3" s="595"/>
      <c r="CE3" s="595"/>
      <c r="CF3" s="595"/>
      <c r="CG3" s="595"/>
      <c r="CH3" s="596"/>
    </row>
    <row r="4" spans="1:88">
      <c r="C4" s="14" t="s">
        <v>0</v>
      </c>
      <c r="D4" s="14" t="s">
        <v>154</v>
      </c>
      <c r="E4" s="15" t="s">
        <v>1</v>
      </c>
      <c r="F4" s="46" t="s">
        <v>156</v>
      </c>
      <c r="G4" s="13" t="s">
        <v>157</v>
      </c>
      <c r="H4" s="47" t="s">
        <v>2</v>
      </c>
      <c r="I4" s="597" t="s">
        <v>3</v>
      </c>
      <c r="J4" s="593"/>
      <c r="K4" s="598"/>
      <c r="L4" s="597" t="s">
        <v>4</v>
      </c>
      <c r="M4" s="593"/>
      <c r="N4" s="598"/>
      <c r="O4" s="51" t="s">
        <v>101</v>
      </c>
      <c r="P4" s="51" t="s">
        <v>104</v>
      </c>
      <c r="Q4" s="14" t="s">
        <v>24</v>
      </c>
      <c r="R4" s="14" t="s">
        <v>106</v>
      </c>
      <c r="S4" s="14" t="s">
        <v>108</v>
      </c>
      <c r="T4" s="14" t="s">
        <v>110</v>
      </c>
      <c r="U4" s="14" t="s">
        <v>112</v>
      </c>
      <c r="V4" s="13" t="s">
        <v>5</v>
      </c>
      <c r="W4" s="14" t="s">
        <v>114</v>
      </c>
      <c r="X4" s="45" t="s">
        <v>41</v>
      </c>
      <c r="Y4" s="47" t="s">
        <v>40</v>
      </c>
      <c r="Z4" s="45" t="s">
        <v>41</v>
      </c>
      <c r="AA4" s="47" t="s">
        <v>40</v>
      </c>
      <c r="AB4" s="45" t="s">
        <v>41</v>
      </c>
      <c r="AC4" s="47" t="s">
        <v>40</v>
      </c>
      <c r="AD4" s="45" t="s">
        <v>41</v>
      </c>
      <c r="AE4" s="47" t="s">
        <v>40</v>
      </c>
      <c r="AF4" s="597" t="s">
        <v>6</v>
      </c>
      <c r="AG4" s="593"/>
      <c r="AH4" s="593"/>
      <c r="AI4" s="593"/>
      <c r="AJ4" s="593"/>
      <c r="AK4" s="593"/>
      <c r="AL4" s="593"/>
      <c r="AM4" s="593"/>
      <c r="AN4" s="599"/>
      <c r="AO4" s="45"/>
      <c r="AP4" s="45"/>
      <c r="AQ4" s="593" t="s">
        <v>7</v>
      </c>
      <c r="AR4" s="593"/>
      <c r="AS4" s="593"/>
      <c r="AT4" s="593"/>
      <c r="AU4" s="593"/>
      <c r="AV4" s="593"/>
      <c r="AW4" s="593" t="s">
        <v>8</v>
      </c>
      <c r="AX4" s="593"/>
      <c r="AY4" s="593"/>
      <c r="AZ4" s="593"/>
      <c r="BA4" s="593"/>
      <c r="BB4" s="593"/>
      <c r="BC4" s="593"/>
      <c r="BD4" s="593"/>
      <c r="BE4" s="14" t="s">
        <v>193</v>
      </c>
      <c r="BF4" s="14" t="s">
        <v>9</v>
      </c>
      <c r="BG4" s="14" t="s">
        <v>45</v>
      </c>
      <c r="BH4" s="14" t="s">
        <v>134</v>
      </c>
      <c r="BI4" s="14" t="s">
        <v>135</v>
      </c>
      <c r="BJ4" s="14" t="s">
        <v>138</v>
      </c>
      <c r="BK4" s="14" t="s">
        <v>149</v>
      </c>
      <c r="BL4" s="14" t="s">
        <v>139</v>
      </c>
      <c r="BM4" s="14" t="s">
        <v>377</v>
      </c>
      <c r="BN4" s="14" t="s">
        <v>376</v>
      </c>
      <c r="BO4" s="14" t="s">
        <v>142</v>
      </c>
      <c r="BP4" s="14" t="s">
        <v>151</v>
      </c>
      <c r="BQ4" s="14" t="s">
        <v>143</v>
      </c>
      <c r="BR4" s="14" t="s">
        <v>378</v>
      </c>
      <c r="BS4" s="14" t="s">
        <v>380</v>
      </c>
      <c r="BT4" s="14" t="s">
        <v>179</v>
      </c>
      <c r="BU4" s="14" t="s">
        <v>181</v>
      </c>
      <c r="BV4" s="14" t="s">
        <v>145</v>
      </c>
      <c r="BW4" s="14" t="s">
        <v>185</v>
      </c>
      <c r="BX4" s="14" t="s">
        <v>147</v>
      </c>
      <c r="BY4" s="14" t="s">
        <v>153</v>
      </c>
      <c r="BZ4" s="14" t="s">
        <v>11</v>
      </c>
      <c r="CA4" s="14" t="s">
        <v>46</v>
      </c>
      <c r="CB4" s="593" t="s">
        <v>12</v>
      </c>
      <c r="CC4" s="593"/>
      <c r="CD4" s="593"/>
      <c r="CE4" s="593"/>
      <c r="CF4" s="593"/>
      <c r="CG4" s="593"/>
      <c r="CH4" s="593"/>
      <c r="CI4" s="41"/>
    </row>
    <row r="5" spans="1:88">
      <c r="C5" s="4"/>
      <c r="D5" s="4"/>
      <c r="E5" s="9"/>
      <c r="F5" s="5"/>
      <c r="G5" s="42"/>
      <c r="H5" s="7"/>
      <c r="I5" s="5"/>
      <c r="J5" s="5"/>
      <c r="K5" s="7"/>
      <c r="L5" s="5"/>
      <c r="M5" s="5"/>
      <c r="N5" s="7"/>
      <c r="O5" s="4"/>
      <c r="P5" s="4"/>
      <c r="Q5" s="4"/>
      <c r="R5" s="4"/>
      <c r="S5" s="4"/>
      <c r="T5" s="4"/>
      <c r="U5" s="4"/>
      <c r="V5" s="6"/>
      <c r="W5" s="48"/>
      <c r="X5" s="5"/>
      <c r="Y5" s="7"/>
      <c r="Z5" s="5"/>
      <c r="AA5" s="7"/>
      <c r="AB5" s="5"/>
      <c r="AC5" s="7"/>
      <c r="AD5" s="5"/>
      <c r="AE5" s="7"/>
      <c r="AF5" s="589" t="s">
        <v>37</v>
      </c>
      <c r="AG5" s="590"/>
      <c r="AH5" s="591"/>
      <c r="AI5" s="589" t="s">
        <v>38</v>
      </c>
      <c r="AJ5" s="590"/>
      <c r="AK5" s="591"/>
      <c r="AL5" s="589" t="s">
        <v>39</v>
      </c>
      <c r="AM5" s="590"/>
      <c r="AN5" s="592"/>
      <c r="AO5" s="4"/>
      <c r="AP5" s="4"/>
      <c r="AQ5" s="4"/>
      <c r="AR5" s="4"/>
      <c r="AS5" s="4"/>
      <c r="AT5" s="4"/>
      <c r="AU5" s="4"/>
      <c r="AV5" s="4"/>
      <c r="AW5" s="59" t="s">
        <v>712</v>
      </c>
      <c r="AX5" s="4"/>
      <c r="AY5" s="4"/>
      <c r="AZ5" s="4"/>
      <c r="BA5" s="4"/>
      <c r="BB5" s="4"/>
      <c r="BC5" s="4"/>
      <c r="BD5" s="4" t="s">
        <v>357</v>
      </c>
      <c r="BE5" s="60" t="s">
        <v>358</v>
      </c>
      <c r="BF5" s="4" t="s">
        <v>357</v>
      </c>
      <c r="BG5" s="39"/>
      <c r="BH5" s="48"/>
      <c r="BI5" s="48"/>
      <c r="BJ5" s="60" t="s">
        <v>356</v>
      </c>
      <c r="BK5" s="4"/>
      <c r="BL5" s="4"/>
      <c r="BM5" s="4"/>
      <c r="BN5" s="4"/>
      <c r="BO5" s="60" t="s">
        <v>379</v>
      </c>
      <c r="BP5" s="4"/>
      <c r="BQ5" s="4"/>
      <c r="BR5" s="4"/>
      <c r="BS5" s="4"/>
      <c r="BT5" s="4"/>
      <c r="BU5" s="4"/>
      <c r="BV5" s="4"/>
      <c r="BW5" s="4"/>
      <c r="BX5" s="4"/>
      <c r="BY5" s="4"/>
      <c r="BZ5" s="4"/>
      <c r="CA5" s="4"/>
      <c r="CB5" s="5"/>
      <c r="CC5" s="5"/>
      <c r="CD5" s="5"/>
      <c r="CE5" s="5"/>
      <c r="CF5" s="5"/>
      <c r="CG5" s="5"/>
      <c r="CH5" s="5"/>
      <c r="CI5" s="41"/>
    </row>
    <row r="6" spans="1:88" ht="17.25" customHeight="1">
      <c r="A6" s="4" t="s">
        <v>29</v>
      </c>
      <c r="B6" s="4" t="s">
        <v>30</v>
      </c>
      <c r="C6" s="10" t="s">
        <v>0</v>
      </c>
      <c r="D6" s="10" t="s">
        <v>154</v>
      </c>
      <c r="E6" s="10" t="s">
        <v>1</v>
      </c>
      <c r="F6" s="10" t="s">
        <v>156</v>
      </c>
      <c r="G6" s="10" t="s">
        <v>157</v>
      </c>
      <c r="H6" s="10" t="s">
        <v>2</v>
      </c>
      <c r="I6" s="10" t="s">
        <v>21</v>
      </c>
      <c r="J6" s="10" t="s">
        <v>22</v>
      </c>
      <c r="K6" s="10" t="s">
        <v>23</v>
      </c>
      <c r="L6" s="10" t="s">
        <v>21</v>
      </c>
      <c r="M6" s="10" t="s">
        <v>22</v>
      </c>
      <c r="N6" s="10" t="s">
        <v>23</v>
      </c>
      <c r="O6" s="10" t="s">
        <v>101</v>
      </c>
      <c r="P6" s="10" t="s">
        <v>104</v>
      </c>
      <c r="Q6" s="10" t="s">
        <v>24</v>
      </c>
      <c r="R6" s="10" t="s">
        <v>106</v>
      </c>
      <c r="S6" s="10" t="s">
        <v>108</v>
      </c>
      <c r="T6" s="10" t="s">
        <v>110</v>
      </c>
      <c r="U6" s="10" t="s">
        <v>112</v>
      </c>
      <c r="V6" s="10" t="s">
        <v>5</v>
      </c>
      <c r="W6" s="10" t="s">
        <v>114</v>
      </c>
      <c r="X6" s="10" t="s">
        <v>32</v>
      </c>
      <c r="Y6" s="10" t="s">
        <v>161</v>
      </c>
      <c r="Z6" s="10" t="s">
        <v>33</v>
      </c>
      <c r="AA6" s="10" t="s">
        <v>162</v>
      </c>
      <c r="AB6" s="10" t="s">
        <v>34</v>
      </c>
      <c r="AC6" s="10" t="s">
        <v>163</v>
      </c>
      <c r="AD6" s="10" t="s">
        <v>98</v>
      </c>
      <c r="AE6" s="10" t="s">
        <v>164</v>
      </c>
      <c r="AF6" s="10" t="s">
        <v>1</v>
      </c>
      <c r="AG6" s="10" t="s">
        <v>89</v>
      </c>
      <c r="AH6" s="11" t="s">
        <v>90</v>
      </c>
      <c r="AI6" s="10" t="s">
        <v>1</v>
      </c>
      <c r="AJ6" s="10" t="s">
        <v>89</v>
      </c>
      <c r="AK6" s="11" t="s">
        <v>90</v>
      </c>
      <c r="AL6" s="10" t="s">
        <v>1</v>
      </c>
      <c r="AM6" s="10" t="s">
        <v>89</v>
      </c>
      <c r="AN6" s="11" t="s">
        <v>90</v>
      </c>
      <c r="AO6" s="50" t="s">
        <v>116</v>
      </c>
      <c r="AP6" s="50" t="s">
        <v>169</v>
      </c>
      <c r="AQ6" s="12" t="s">
        <v>95</v>
      </c>
      <c r="AR6" s="12" t="s">
        <v>96</v>
      </c>
      <c r="AS6" s="12" t="s">
        <v>35</v>
      </c>
      <c r="AT6" s="12" t="s">
        <v>43</v>
      </c>
      <c r="AU6" s="12" t="s">
        <v>36</v>
      </c>
      <c r="AV6" s="12" t="s">
        <v>44</v>
      </c>
      <c r="AW6" s="12" t="s">
        <v>117</v>
      </c>
      <c r="AX6" s="12" t="s">
        <v>118</v>
      </c>
      <c r="AY6" s="12" t="s">
        <v>119</v>
      </c>
      <c r="AZ6" s="12" t="s">
        <v>120</v>
      </c>
      <c r="BA6" s="12" t="s">
        <v>128</v>
      </c>
      <c r="BB6" s="12" t="s">
        <v>129</v>
      </c>
      <c r="BC6" s="12" t="s">
        <v>130</v>
      </c>
      <c r="BD6" s="12" t="s">
        <v>131</v>
      </c>
      <c r="BE6" s="12" t="s">
        <v>193</v>
      </c>
      <c r="BF6" s="12" t="s">
        <v>9</v>
      </c>
      <c r="BG6" s="12" t="s">
        <v>45</v>
      </c>
      <c r="BH6" s="12" t="s">
        <v>134</v>
      </c>
      <c r="BI6" s="12" t="s">
        <v>135</v>
      </c>
      <c r="BJ6" s="12" t="s">
        <v>138</v>
      </c>
      <c r="BK6" s="12" t="s">
        <v>149</v>
      </c>
      <c r="BL6" s="12" t="s">
        <v>139</v>
      </c>
      <c r="BM6" s="12" t="s">
        <v>377</v>
      </c>
      <c r="BN6" s="12" t="s">
        <v>376</v>
      </c>
      <c r="BO6" s="12" t="s">
        <v>142</v>
      </c>
      <c r="BP6" s="12" t="s">
        <v>151</v>
      </c>
      <c r="BQ6" s="12" t="s">
        <v>143</v>
      </c>
      <c r="BR6" s="12" t="s">
        <v>378</v>
      </c>
      <c r="BS6" s="12" t="s">
        <v>380</v>
      </c>
      <c r="BT6" s="12" t="s">
        <v>179</v>
      </c>
      <c r="BU6" s="12" t="s">
        <v>181</v>
      </c>
      <c r="BV6" s="12" t="s">
        <v>145</v>
      </c>
      <c r="BW6" s="12" t="s">
        <v>185</v>
      </c>
      <c r="BX6" s="12" t="s">
        <v>147</v>
      </c>
      <c r="BY6" s="12" t="s">
        <v>153</v>
      </c>
      <c r="BZ6" s="12" t="s">
        <v>11</v>
      </c>
      <c r="CA6" s="12" t="s">
        <v>46</v>
      </c>
      <c r="CB6" s="12" t="s">
        <v>13</v>
      </c>
      <c r="CC6" s="12" t="s">
        <v>14</v>
      </c>
      <c r="CD6" s="12" t="s">
        <v>15</v>
      </c>
      <c r="CE6" s="12" t="s">
        <v>16</v>
      </c>
      <c r="CF6" s="12" t="s">
        <v>17</v>
      </c>
      <c r="CG6" s="12" t="s">
        <v>18</v>
      </c>
      <c r="CH6" s="12" t="s">
        <v>19</v>
      </c>
      <c r="CJ6" s="4" t="s">
        <v>97</v>
      </c>
    </row>
    <row r="7" spans="1:88" s="29" customFormat="1" ht="16.5" customHeight="1">
      <c r="A7" s="16"/>
      <c r="B7" s="34" t="s">
        <v>211</v>
      </c>
      <c r="C7" s="558" t="s">
        <v>265</v>
      </c>
      <c r="D7" s="1" t="s">
        <v>2541</v>
      </c>
      <c r="E7" s="36" t="s">
        <v>4347</v>
      </c>
      <c r="F7" s="33" t="s">
        <v>27</v>
      </c>
      <c r="G7" s="43" t="s">
        <v>91</v>
      </c>
      <c r="H7" s="567">
        <v>5</v>
      </c>
      <c r="I7" s="33">
        <v>0</v>
      </c>
      <c r="J7" s="33">
        <v>0</v>
      </c>
      <c r="K7" s="43">
        <v>4</v>
      </c>
      <c r="L7" s="18">
        <f t="shared" ref="L7:L38" si="0">I7*7</f>
        <v>0</v>
      </c>
      <c r="M7" s="18">
        <f t="shared" ref="M7:M38" si="1">J7*7</f>
        <v>0</v>
      </c>
      <c r="N7" s="19">
        <f t="shared" ref="N7:N38" si="2">K7*7</f>
        <v>28</v>
      </c>
      <c r="O7" s="34" t="s">
        <v>241</v>
      </c>
      <c r="P7" s="16" t="s">
        <v>242</v>
      </c>
      <c r="Q7" s="34" t="s">
        <v>2555</v>
      </c>
      <c r="R7" s="34" t="s">
        <v>2584</v>
      </c>
      <c r="S7" s="359" t="s">
        <v>2614</v>
      </c>
      <c r="T7" s="34" t="s">
        <v>241</v>
      </c>
      <c r="U7" s="34" t="s">
        <v>242</v>
      </c>
      <c r="V7" s="37" t="s">
        <v>2557</v>
      </c>
      <c r="W7" s="16" t="s">
        <v>160</v>
      </c>
      <c r="X7" s="22" t="s">
        <v>42</v>
      </c>
      <c r="Y7" s="19" t="s">
        <v>42</v>
      </c>
      <c r="Z7" s="22" t="s">
        <v>42</v>
      </c>
      <c r="AA7" s="19" t="s">
        <v>42</v>
      </c>
      <c r="AB7" s="53">
        <v>2</v>
      </c>
      <c r="AC7" s="43" t="s">
        <v>31</v>
      </c>
      <c r="AD7" s="22" t="s">
        <v>42</v>
      </c>
      <c r="AE7" s="19" t="s">
        <v>42</v>
      </c>
      <c r="AF7" s="16" t="s">
        <v>4451</v>
      </c>
      <c r="AG7" s="357" t="s">
        <v>198</v>
      </c>
      <c r="AH7" s="358" t="s">
        <v>4484</v>
      </c>
      <c r="AI7" s="16" t="s">
        <v>42</v>
      </c>
      <c r="AJ7" s="16" t="s">
        <v>42</v>
      </c>
      <c r="AK7" s="17" t="s">
        <v>42</v>
      </c>
      <c r="AL7" s="16" t="s">
        <v>42</v>
      </c>
      <c r="AM7" s="16" t="s">
        <v>42</v>
      </c>
      <c r="AN7" s="20" t="s">
        <v>42</v>
      </c>
      <c r="AO7" s="34" t="s">
        <v>2558</v>
      </c>
      <c r="AP7" s="34" t="s">
        <v>2559</v>
      </c>
      <c r="AQ7" s="16" t="s">
        <v>42</v>
      </c>
      <c r="AR7" s="16" t="s">
        <v>42</v>
      </c>
      <c r="AS7" s="16" t="s">
        <v>42</v>
      </c>
      <c r="AT7" s="16" t="s">
        <v>42</v>
      </c>
      <c r="AU7" s="34" t="s">
        <v>2560</v>
      </c>
      <c r="AV7" s="34" t="s">
        <v>2561</v>
      </c>
      <c r="AW7" s="34" t="s">
        <v>2562</v>
      </c>
      <c r="AX7" s="320" t="s">
        <v>2563</v>
      </c>
      <c r="AY7" s="320" t="s">
        <v>2564</v>
      </c>
      <c r="AZ7" s="320" t="s">
        <v>2565</v>
      </c>
      <c r="BA7" s="320" t="s">
        <v>2566</v>
      </c>
      <c r="BB7" s="320" t="s">
        <v>2567</v>
      </c>
      <c r="BC7" s="320" t="s">
        <v>2568</v>
      </c>
      <c r="BD7" s="320" t="s">
        <v>2569</v>
      </c>
      <c r="BE7" s="34" t="s">
        <v>2570</v>
      </c>
      <c r="BF7" s="16" t="s">
        <v>2571</v>
      </c>
      <c r="BG7" s="20" t="s">
        <v>2572</v>
      </c>
      <c r="BH7" s="16" t="s">
        <v>2573</v>
      </c>
      <c r="BI7" s="16" t="s">
        <v>2574</v>
      </c>
      <c r="BJ7" s="16" t="s">
        <v>2575</v>
      </c>
      <c r="BK7" s="16" t="s">
        <v>2576</v>
      </c>
      <c r="BL7" s="320" t="s">
        <v>1094</v>
      </c>
      <c r="BM7" s="320" t="s">
        <v>902</v>
      </c>
      <c r="BN7" s="320" t="s">
        <v>3918</v>
      </c>
      <c r="BO7" s="16" t="s">
        <v>42</v>
      </c>
      <c r="BP7" s="16" t="s">
        <v>42</v>
      </c>
      <c r="BQ7" s="16" t="s">
        <v>42</v>
      </c>
      <c r="BR7" s="16" t="s">
        <v>42</v>
      </c>
      <c r="BS7" s="16" t="s">
        <v>42</v>
      </c>
      <c r="BT7" s="34" t="s">
        <v>2652</v>
      </c>
      <c r="BU7" s="34" t="s">
        <v>2653</v>
      </c>
      <c r="BV7" s="28" t="s">
        <v>2577</v>
      </c>
      <c r="BW7" s="28" t="s">
        <v>2578</v>
      </c>
      <c r="BX7" s="28" t="s">
        <v>2579</v>
      </c>
      <c r="BY7" s="28" t="s">
        <v>2580</v>
      </c>
      <c r="BZ7" s="576" t="s">
        <v>4598</v>
      </c>
      <c r="CA7" s="576" t="s">
        <v>4599</v>
      </c>
      <c r="CB7" s="1">
        <f t="shared" ref="CB7:CB38" si="3">(I7+J7+K7)*14</f>
        <v>56</v>
      </c>
      <c r="CC7" s="34">
        <v>30</v>
      </c>
      <c r="CD7" s="34">
        <v>24</v>
      </c>
      <c r="CE7" s="34">
        <v>0</v>
      </c>
      <c r="CF7" s="34">
        <v>40</v>
      </c>
      <c r="CG7" s="34">
        <v>0</v>
      </c>
      <c r="CH7" s="20">
        <f t="shared" ref="CH7:CH38" si="4">SUM(CB7:CG7)</f>
        <v>150</v>
      </c>
      <c r="CJ7" s="29">
        <f>CH7-(H7*30)</f>
        <v>0</v>
      </c>
    </row>
    <row r="8" spans="1:88" s="29" customFormat="1" ht="16.5" customHeight="1">
      <c r="A8" s="16" t="s">
        <v>26</v>
      </c>
      <c r="B8" s="34" t="s">
        <v>209</v>
      </c>
      <c r="C8" s="34" t="s">
        <v>326</v>
      </c>
      <c r="D8" s="34" t="s">
        <v>3315</v>
      </c>
      <c r="E8" s="36" t="s">
        <v>4348</v>
      </c>
      <c r="F8" s="33" t="s">
        <v>27</v>
      </c>
      <c r="G8" s="43" t="s">
        <v>91</v>
      </c>
      <c r="H8" s="52">
        <v>4</v>
      </c>
      <c r="I8" s="33">
        <v>1</v>
      </c>
      <c r="J8" s="33">
        <v>1</v>
      </c>
      <c r="K8" s="43">
        <v>1</v>
      </c>
      <c r="L8" s="18">
        <f t="shared" si="0"/>
        <v>7</v>
      </c>
      <c r="M8" s="18">
        <f t="shared" si="1"/>
        <v>7</v>
      </c>
      <c r="N8" s="19">
        <f t="shared" si="2"/>
        <v>7</v>
      </c>
      <c r="O8" s="34" t="s">
        <v>237</v>
      </c>
      <c r="P8" s="34" t="s">
        <v>238</v>
      </c>
      <c r="Q8" s="16" t="s">
        <v>3346</v>
      </c>
      <c r="R8" s="16" t="s">
        <v>2584</v>
      </c>
      <c r="S8" s="296" t="s">
        <v>3347</v>
      </c>
      <c r="T8" s="34" t="s">
        <v>237</v>
      </c>
      <c r="U8" s="34" t="s">
        <v>3348</v>
      </c>
      <c r="V8" s="37" t="s">
        <v>3346</v>
      </c>
      <c r="W8" s="16" t="s">
        <v>160</v>
      </c>
      <c r="X8" s="22">
        <v>4</v>
      </c>
      <c r="Y8" s="19" t="s">
        <v>294</v>
      </c>
      <c r="Z8" s="32" t="s">
        <v>42</v>
      </c>
      <c r="AA8" s="19" t="s">
        <v>42</v>
      </c>
      <c r="AB8" s="32" t="s">
        <v>42</v>
      </c>
      <c r="AC8" s="19" t="s">
        <v>42</v>
      </c>
      <c r="AD8" s="32" t="s">
        <v>42</v>
      </c>
      <c r="AE8" s="19" t="s">
        <v>42</v>
      </c>
      <c r="AF8" s="581" t="s">
        <v>4384</v>
      </c>
      <c r="AG8" s="34" t="s">
        <v>213</v>
      </c>
      <c r="AH8" s="37" t="s">
        <v>4485</v>
      </c>
      <c r="AI8" s="16" t="s">
        <v>42</v>
      </c>
      <c r="AJ8" s="16" t="s">
        <v>42</v>
      </c>
      <c r="AK8" s="17" t="s">
        <v>42</v>
      </c>
      <c r="AL8" s="16" t="s">
        <v>42</v>
      </c>
      <c r="AM8" s="16" t="s">
        <v>42</v>
      </c>
      <c r="AN8" s="20" t="s">
        <v>42</v>
      </c>
      <c r="AO8" s="34" t="s">
        <v>3371</v>
      </c>
      <c r="AP8" s="34" t="s">
        <v>3372</v>
      </c>
      <c r="AQ8" s="320" t="s">
        <v>3387</v>
      </c>
      <c r="AR8" s="320" t="s">
        <v>3388</v>
      </c>
      <c r="AS8" s="34" t="s">
        <v>3373</v>
      </c>
      <c r="AT8" s="34" t="s">
        <v>3374</v>
      </c>
      <c r="AU8" s="16" t="s">
        <v>3375</v>
      </c>
      <c r="AV8" s="16" t="s">
        <v>3376</v>
      </c>
      <c r="AW8" s="34" t="s">
        <v>3386</v>
      </c>
      <c r="AX8" s="320" t="s">
        <v>3389</v>
      </c>
      <c r="AY8" s="320" t="s">
        <v>3391</v>
      </c>
      <c r="AZ8" s="320" t="s">
        <v>3390</v>
      </c>
      <c r="BA8" s="34" t="s">
        <v>3392</v>
      </c>
      <c r="BB8" s="320" t="s">
        <v>3393</v>
      </c>
      <c r="BC8" s="320" t="s">
        <v>3394</v>
      </c>
      <c r="BD8" s="320" t="s">
        <v>3395</v>
      </c>
      <c r="BE8" s="34" t="s">
        <v>3377</v>
      </c>
      <c r="BF8" s="16" t="s">
        <v>3378</v>
      </c>
      <c r="BG8" s="40" t="s">
        <v>3396</v>
      </c>
      <c r="BH8" s="16" t="s">
        <v>176</v>
      </c>
      <c r="BI8" s="16" t="s">
        <v>177</v>
      </c>
      <c r="BJ8" s="320" t="s">
        <v>3380</v>
      </c>
      <c r="BK8" s="320" t="s">
        <v>3381</v>
      </c>
      <c r="BL8" s="320" t="s">
        <v>3382</v>
      </c>
      <c r="BM8" s="320" t="s">
        <v>3397</v>
      </c>
      <c r="BN8" s="320" t="s">
        <v>3398</v>
      </c>
      <c r="BO8" s="16" t="s">
        <v>42</v>
      </c>
      <c r="BP8" s="16" t="s">
        <v>42</v>
      </c>
      <c r="BQ8" s="16" t="s">
        <v>42</v>
      </c>
      <c r="BR8" s="16" t="s">
        <v>42</v>
      </c>
      <c r="BS8" s="16" t="s">
        <v>42</v>
      </c>
      <c r="BT8" s="28" t="s">
        <v>3383</v>
      </c>
      <c r="BU8" s="28" t="s">
        <v>3384</v>
      </c>
      <c r="BV8" s="319" t="s">
        <v>3385</v>
      </c>
      <c r="BW8" s="319" t="s">
        <v>1874</v>
      </c>
      <c r="BX8" s="28" t="s">
        <v>188</v>
      </c>
      <c r="BY8" s="28" t="s">
        <v>189</v>
      </c>
      <c r="BZ8" s="16" t="s">
        <v>190</v>
      </c>
      <c r="CA8" s="16" t="s">
        <v>191</v>
      </c>
      <c r="CB8" s="16">
        <f t="shared" si="3"/>
        <v>42</v>
      </c>
      <c r="CC8" s="16">
        <v>10</v>
      </c>
      <c r="CD8" s="16">
        <v>18</v>
      </c>
      <c r="CE8" s="16">
        <v>20</v>
      </c>
      <c r="CF8" s="16">
        <v>30</v>
      </c>
      <c r="CG8" s="16">
        <v>0</v>
      </c>
      <c r="CH8" s="20">
        <f t="shared" si="4"/>
        <v>120</v>
      </c>
      <c r="CJ8" s="29">
        <f t="shared" ref="CJ8:CJ38" si="5">CH8-(H8*30)</f>
        <v>0</v>
      </c>
    </row>
    <row r="9" spans="1:88" s="29" customFormat="1" ht="16.5" customHeight="1">
      <c r="A9" s="16"/>
      <c r="B9" s="16" t="s">
        <v>209</v>
      </c>
      <c r="C9" s="16" t="s">
        <v>2229</v>
      </c>
      <c r="D9" s="16" t="s">
        <v>2228</v>
      </c>
      <c r="E9" s="27" t="s">
        <v>4349</v>
      </c>
      <c r="F9" s="18" t="s">
        <v>27</v>
      </c>
      <c r="G9" s="19" t="s">
        <v>91</v>
      </c>
      <c r="H9" s="44">
        <v>4</v>
      </c>
      <c r="I9" s="18">
        <v>1</v>
      </c>
      <c r="J9" s="18">
        <v>1</v>
      </c>
      <c r="K9" s="19">
        <v>1</v>
      </c>
      <c r="L9" s="18">
        <f t="shared" si="0"/>
        <v>7</v>
      </c>
      <c r="M9" s="18">
        <f t="shared" si="1"/>
        <v>7</v>
      </c>
      <c r="N9" s="19">
        <f t="shared" si="2"/>
        <v>7</v>
      </c>
      <c r="O9" s="16" t="s">
        <v>239</v>
      </c>
      <c r="P9" s="16" t="s">
        <v>240</v>
      </c>
      <c r="Q9" s="16" t="s">
        <v>2478</v>
      </c>
      <c r="R9" s="16" t="s">
        <v>166</v>
      </c>
      <c r="S9" s="296" t="s">
        <v>2479</v>
      </c>
      <c r="T9" s="345" t="s">
        <v>239</v>
      </c>
      <c r="U9" s="345" t="s">
        <v>240</v>
      </c>
      <c r="V9" s="17" t="s">
        <v>2478</v>
      </c>
      <c r="W9" s="16" t="s">
        <v>160</v>
      </c>
      <c r="X9" s="22">
        <v>6</v>
      </c>
      <c r="Y9" s="19" t="s">
        <v>294</v>
      </c>
      <c r="Z9" s="32" t="s">
        <v>42</v>
      </c>
      <c r="AA9" s="19" t="s">
        <v>42</v>
      </c>
      <c r="AB9" s="32" t="s">
        <v>42</v>
      </c>
      <c r="AC9" s="19" t="s">
        <v>42</v>
      </c>
      <c r="AD9" s="32" t="s">
        <v>42</v>
      </c>
      <c r="AE9" s="19" t="s">
        <v>42</v>
      </c>
      <c r="AF9" s="328" t="s">
        <v>42</v>
      </c>
      <c r="AG9" s="328" t="s">
        <v>42</v>
      </c>
      <c r="AH9" s="17" t="s">
        <v>42</v>
      </c>
      <c r="AI9" s="16" t="s">
        <v>42</v>
      </c>
      <c r="AJ9" s="16" t="s">
        <v>42</v>
      </c>
      <c r="AK9" s="17" t="s">
        <v>42</v>
      </c>
      <c r="AL9" s="16" t="s">
        <v>42</v>
      </c>
      <c r="AM9" s="16" t="s">
        <v>42</v>
      </c>
      <c r="AN9" s="20" t="s">
        <v>42</v>
      </c>
      <c r="AO9" s="319" t="s">
        <v>2485</v>
      </c>
      <c r="AP9" s="319" t="s">
        <v>2486</v>
      </c>
      <c r="AQ9" s="351" t="s">
        <v>2487</v>
      </c>
      <c r="AR9" s="353" t="s">
        <v>2488</v>
      </c>
      <c r="AS9" s="354" t="s">
        <v>2498</v>
      </c>
      <c r="AT9" s="354" t="s">
        <v>2500</v>
      </c>
      <c r="AU9" s="353" t="s">
        <v>2497</v>
      </c>
      <c r="AV9" s="353" t="s">
        <v>2499</v>
      </c>
      <c r="AW9" s="355" t="s">
        <v>2506</v>
      </c>
      <c r="AX9" s="335" t="s">
        <v>2507</v>
      </c>
      <c r="AY9" s="319" t="s">
        <v>2505</v>
      </c>
      <c r="AZ9" s="319" t="s">
        <v>2102</v>
      </c>
      <c r="BA9" s="319" t="s">
        <v>2508</v>
      </c>
      <c r="BB9" s="319" t="s">
        <v>2510</v>
      </c>
      <c r="BC9" s="319" t="s">
        <v>2509</v>
      </c>
      <c r="BD9" s="319" t="s">
        <v>2511</v>
      </c>
      <c r="BE9" s="28" t="s">
        <v>923</v>
      </c>
      <c r="BF9" s="23" t="s">
        <v>2512</v>
      </c>
      <c r="BG9" s="40" t="s">
        <v>2513</v>
      </c>
      <c r="BH9" s="345" t="s">
        <v>2094</v>
      </c>
      <c r="BI9" s="345" t="s">
        <v>2095</v>
      </c>
      <c r="BJ9" s="353" t="s">
        <v>1262</v>
      </c>
      <c r="BK9" s="353" t="s">
        <v>1263</v>
      </c>
      <c r="BL9" s="335" t="s">
        <v>1094</v>
      </c>
      <c r="BM9" s="353" t="s">
        <v>902</v>
      </c>
      <c r="BN9" s="353" t="s">
        <v>961</v>
      </c>
      <c r="BO9" s="328" t="s">
        <v>42</v>
      </c>
      <c r="BP9" s="328" t="s">
        <v>42</v>
      </c>
      <c r="BQ9" s="328" t="s">
        <v>42</v>
      </c>
      <c r="BR9" s="328" t="s">
        <v>42</v>
      </c>
      <c r="BS9" s="328" t="s">
        <v>42</v>
      </c>
      <c r="BT9" s="371" t="s">
        <v>2477</v>
      </c>
      <c r="BU9" s="371" t="s">
        <v>2475</v>
      </c>
      <c r="BV9" s="16" t="s">
        <v>2096</v>
      </c>
      <c r="BW9" s="23" t="s">
        <v>2540</v>
      </c>
      <c r="BX9" s="16" t="s">
        <v>2097</v>
      </c>
      <c r="BY9" s="16" t="s">
        <v>2098</v>
      </c>
      <c r="BZ9" s="371" t="s">
        <v>2107</v>
      </c>
      <c r="CA9" s="371" t="s">
        <v>2108</v>
      </c>
      <c r="CB9" s="2">
        <f t="shared" si="3"/>
        <v>42</v>
      </c>
      <c r="CC9" s="16">
        <v>22</v>
      </c>
      <c r="CD9" s="16">
        <v>30</v>
      </c>
      <c r="CE9" s="16">
        <v>0</v>
      </c>
      <c r="CF9" s="16">
        <v>26</v>
      </c>
      <c r="CG9" s="16">
        <v>0</v>
      </c>
      <c r="CH9" s="20">
        <f t="shared" si="4"/>
        <v>120</v>
      </c>
      <c r="CJ9" s="29">
        <f t="shared" si="5"/>
        <v>0</v>
      </c>
    </row>
    <row r="10" spans="1:88" s="29" customFormat="1" ht="16.5" customHeight="1">
      <c r="A10" s="16"/>
      <c r="B10" s="16" t="s">
        <v>209</v>
      </c>
      <c r="C10" s="550" t="s">
        <v>282</v>
      </c>
      <c r="D10" s="329" t="s">
        <v>2109</v>
      </c>
      <c r="E10" s="27" t="s">
        <v>4350</v>
      </c>
      <c r="F10" s="18" t="s">
        <v>230</v>
      </c>
      <c r="G10" s="19" t="s">
        <v>231</v>
      </c>
      <c r="H10" s="44">
        <v>6</v>
      </c>
      <c r="I10" s="18">
        <v>4</v>
      </c>
      <c r="J10" s="18">
        <v>1</v>
      </c>
      <c r="K10" s="19">
        <v>1</v>
      </c>
      <c r="L10" s="18">
        <f t="shared" si="0"/>
        <v>28</v>
      </c>
      <c r="M10" s="18">
        <f t="shared" si="1"/>
        <v>7</v>
      </c>
      <c r="N10" s="19">
        <f t="shared" si="2"/>
        <v>7</v>
      </c>
      <c r="O10" s="16" t="s">
        <v>239</v>
      </c>
      <c r="P10" s="16" t="s">
        <v>240</v>
      </c>
      <c r="Q10" s="16" t="s">
        <v>2110</v>
      </c>
      <c r="R10" s="16" t="s">
        <v>166</v>
      </c>
      <c r="S10" s="331" t="s">
        <v>2111</v>
      </c>
      <c r="T10" s="16" t="s">
        <v>239</v>
      </c>
      <c r="U10" s="16" t="s">
        <v>240</v>
      </c>
      <c r="V10" s="17" t="s">
        <v>2112</v>
      </c>
      <c r="W10" s="16" t="s">
        <v>160</v>
      </c>
      <c r="X10" s="22">
        <v>2</v>
      </c>
      <c r="Y10" s="19" t="s">
        <v>31</v>
      </c>
      <c r="Z10" s="32" t="s">
        <v>42</v>
      </c>
      <c r="AA10" s="19" t="s">
        <v>42</v>
      </c>
      <c r="AB10" s="32" t="s">
        <v>42</v>
      </c>
      <c r="AC10" s="19" t="s">
        <v>42</v>
      </c>
      <c r="AD10" s="32" t="s">
        <v>42</v>
      </c>
      <c r="AE10" s="19" t="s">
        <v>42</v>
      </c>
      <c r="AF10" s="581" t="s">
        <v>2975</v>
      </c>
      <c r="AG10" s="16" t="s">
        <v>196</v>
      </c>
      <c r="AH10" s="17" t="s">
        <v>4484</v>
      </c>
      <c r="AI10" s="16" t="s">
        <v>42</v>
      </c>
      <c r="AJ10" s="16" t="s">
        <v>42</v>
      </c>
      <c r="AK10" s="17" t="s">
        <v>42</v>
      </c>
      <c r="AL10" s="16" t="s">
        <v>42</v>
      </c>
      <c r="AM10" s="16" t="s">
        <v>42</v>
      </c>
      <c r="AN10" s="20" t="s">
        <v>42</v>
      </c>
      <c r="AO10" s="319" t="s">
        <v>2113</v>
      </c>
      <c r="AP10" s="28" t="s">
        <v>2114</v>
      </c>
      <c r="AQ10" s="16" t="s">
        <v>2115</v>
      </c>
      <c r="AR10" s="16" t="s">
        <v>2116</v>
      </c>
      <c r="AS10" s="16" t="s">
        <v>2117</v>
      </c>
      <c r="AT10" s="16" t="s">
        <v>2118</v>
      </c>
      <c r="AU10" s="16" t="s">
        <v>2119</v>
      </c>
      <c r="AV10" s="16" t="s">
        <v>2120</v>
      </c>
      <c r="AW10" s="23" t="s">
        <v>2126</v>
      </c>
      <c r="AX10" s="23" t="s">
        <v>2127</v>
      </c>
      <c r="AY10" s="23" t="s">
        <v>2128</v>
      </c>
      <c r="AZ10" s="23" t="s">
        <v>2129</v>
      </c>
      <c r="BA10" s="23" t="s">
        <v>2130</v>
      </c>
      <c r="BB10" s="23" t="s">
        <v>2131</v>
      </c>
      <c r="BC10" s="23" t="s">
        <v>2132</v>
      </c>
      <c r="BD10" s="23" t="s">
        <v>2133</v>
      </c>
      <c r="BE10" s="23" t="s">
        <v>2374</v>
      </c>
      <c r="BF10" s="23" t="s">
        <v>2121</v>
      </c>
      <c r="BG10" s="40" t="s">
        <v>2122</v>
      </c>
      <c r="BH10" s="16" t="s">
        <v>2123</v>
      </c>
      <c r="BI10" s="16" t="s">
        <v>2124</v>
      </c>
      <c r="BJ10" s="23" t="s">
        <v>1672</v>
      </c>
      <c r="BK10" s="23" t="s">
        <v>1673</v>
      </c>
      <c r="BL10" s="23" t="s">
        <v>1674</v>
      </c>
      <c r="BM10" s="297" t="s">
        <v>3254</v>
      </c>
      <c r="BN10" s="23" t="s">
        <v>3919</v>
      </c>
      <c r="BO10" s="16" t="s">
        <v>2134</v>
      </c>
      <c r="BP10" s="16" t="s">
        <v>2135</v>
      </c>
      <c r="BQ10" s="16" t="s">
        <v>2136</v>
      </c>
      <c r="BR10" s="311" t="s">
        <v>2138</v>
      </c>
      <c r="BS10" s="23" t="s">
        <v>2137</v>
      </c>
      <c r="BT10" s="16" t="s">
        <v>3255</v>
      </c>
      <c r="BU10" s="16" t="s">
        <v>2125</v>
      </c>
      <c r="BV10" s="23" t="s">
        <v>2096</v>
      </c>
      <c r="BW10" s="23" t="s">
        <v>2540</v>
      </c>
      <c r="BX10" s="2" t="s">
        <v>2097</v>
      </c>
      <c r="BY10" s="2" t="s">
        <v>2098</v>
      </c>
      <c r="BZ10" s="576" t="s">
        <v>4577</v>
      </c>
      <c r="CA10" s="576" t="s">
        <v>4578</v>
      </c>
      <c r="CB10" s="16">
        <f t="shared" si="3"/>
        <v>84</v>
      </c>
      <c r="CC10" s="16">
        <v>8</v>
      </c>
      <c r="CD10" s="16">
        <v>28</v>
      </c>
      <c r="CE10" s="16">
        <v>0</v>
      </c>
      <c r="CF10" s="16">
        <v>30</v>
      </c>
      <c r="CG10" s="16">
        <v>30</v>
      </c>
      <c r="CH10" s="20">
        <f t="shared" si="4"/>
        <v>180</v>
      </c>
      <c r="CJ10" s="29">
        <f t="shared" si="5"/>
        <v>0</v>
      </c>
    </row>
    <row r="11" spans="1:88" s="29" customFormat="1" ht="16.5" customHeight="1">
      <c r="A11" s="16"/>
      <c r="B11" s="16" t="s">
        <v>211</v>
      </c>
      <c r="C11" s="550" t="s">
        <v>264</v>
      </c>
      <c r="D11" s="332" t="s">
        <v>2141</v>
      </c>
      <c r="E11" s="27" t="s">
        <v>4351</v>
      </c>
      <c r="F11" s="18" t="s">
        <v>27</v>
      </c>
      <c r="G11" s="19" t="s">
        <v>91</v>
      </c>
      <c r="H11" s="44">
        <v>3</v>
      </c>
      <c r="I11" s="18">
        <v>2</v>
      </c>
      <c r="J11" s="18">
        <v>0</v>
      </c>
      <c r="K11" s="19">
        <v>0</v>
      </c>
      <c r="L11" s="18">
        <f t="shared" si="0"/>
        <v>14</v>
      </c>
      <c r="M11" s="18">
        <f t="shared" si="1"/>
        <v>0</v>
      </c>
      <c r="N11" s="19">
        <f t="shared" si="2"/>
        <v>0</v>
      </c>
      <c r="O11" s="16" t="s">
        <v>239</v>
      </c>
      <c r="P11" s="16" t="s">
        <v>240</v>
      </c>
      <c r="Q11" s="16" t="s">
        <v>2142</v>
      </c>
      <c r="R11" s="16" t="s">
        <v>1144</v>
      </c>
      <c r="S11" s="331" t="s">
        <v>2143</v>
      </c>
      <c r="T11" s="16" t="s">
        <v>239</v>
      </c>
      <c r="U11" s="16" t="s">
        <v>240</v>
      </c>
      <c r="V11" s="572" t="s">
        <v>4547</v>
      </c>
      <c r="W11" s="16" t="s">
        <v>160</v>
      </c>
      <c r="X11" s="22" t="s">
        <v>42</v>
      </c>
      <c r="Y11" s="19" t="s">
        <v>42</v>
      </c>
      <c r="Z11" s="32" t="s">
        <v>42</v>
      </c>
      <c r="AA11" s="19" t="s">
        <v>42</v>
      </c>
      <c r="AB11" s="548">
        <v>2</v>
      </c>
      <c r="AC11" s="43" t="s">
        <v>31</v>
      </c>
      <c r="AD11" s="32" t="s">
        <v>42</v>
      </c>
      <c r="AE11" s="19" t="s">
        <v>42</v>
      </c>
      <c r="AF11" s="16" t="s">
        <v>42</v>
      </c>
      <c r="AG11" s="16" t="s">
        <v>42</v>
      </c>
      <c r="AH11" s="17" t="s">
        <v>42</v>
      </c>
      <c r="AI11" s="16" t="s">
        <v>42</v>
      </c>
      <c r="AJ11" s="16" t="s">
        <v>42</v>
      </c>
      <c r="AK11" s="17" t="s">
        <v>42</v>
      </c>
      <c r="AL11" s="16" t="s">
        <v>42</v>
      </c>
      <c r="AM11" s="16" t="s">
        <v>42</v>
      </c>
      <c r="AN11" s="20" t="s">
        <v>42</v>
      </c>
      <c r="AO11" s="319" t="s">
        <v>2144</v>
      </c>
      <c r="AP11" s="319" t="s">
        <v>2145</v>
      </c>
      <c r="AQ11" s="576" t="s">
        <v>4550</v>
      </c>
      <c r="AR11" s="576" t="s">
        <v>4551</v>
      </c>
      <c r="AS11" s="28" t="s">
        <v>42</v>
      </c>
      <c r="AT11" s="28" t="s">
        <v>42</v>
      </c>
      <c r="AU11" s="28" t="s">
        <v>42</v>
      </c>
      <c r="AV11" s="28" t="s">
        <v>42</v>
      </c>
      <c r="AW11" s="319" t="s">
        <v>2152</v>
      </c>
      <c r="AX11" s="319" t="s">
        <v>2148</v>
      </c>
      <c r="AY11" s="319" t="s">
        <v>2146</v>
      </c>
      <c r="AZ11" s="23" t="s">
        <v>2147</v>
      </c>
      <c r="BA11" s="319" t="s">
        <v>2151</v>
      </c>
      <c r="BB11" s="319" t="s">
        <v>2150</v>
      </c>
      <c r="BC11" s="23" t="s">
        <v>2149</v>
      </c>
      <c r="BD11" s="319" t="s">
        <v>2153</v>
      </c>
      <c r="BE11" s="334" t="s">
        <v>2154</v>
      </c>
      <c r="BF11" s="16" t="s">
        <v>2092</v>
      </c>
      <c r="BG11" s="20" t="s">
        <v>2093</v>
      </c>
      <c r="BH11" s="16" t="s">
        <v>2094</v>
      </c>
      <c r="BI11" s="16" t="s">
        <v>2095</v>
      </c>
      <c r="BJ11" s="335" t="s">
        <v>1262</v>
      </c>
      <c r="BK11" s="335" t="s">
        <v>1263</v>
      </c>
      <c r="BL11" s="23" t="s">
        <v>1094</v>
      </c>
      <c r="BM11" s="330" t="s">
        <v>902</v>
      </c>
      <c r="BN11" s="317" t="s">
        <v>3920</v>
      </c>
      <c r="BO11" s="16" t="s">
        <v>42</v>
      </c>
      <c r="BP11" s="16" t="s">
        <v>42</v>
      </c>
      <c r="BQ11" s="16" t="s">
        <v>42</v>
      </c>
      <c r="BR11" s="16" t="s">
        <v>42</v>
      </c>
      <c r="BS11" s="16" t="s">
        <v>42</v>
      </c>
      <c r="BT11" s="584" t="s">
        <v>4557</v>
      </c>
      <c r="BU11" s="319" t="s">
        <v>3991</v>
      </c>
      <c r="BV11" s="335" t="s">
        <v>2096</v>
      </c>
      <c r="BW11" s="23" t="s">
        <v>2540</v>
      </c>
      <c r="BX11" s="2" t="s">
        <v>2097</v>
      </c>
      <c r="BY11" s="2" t="s">
        <v>2098</v>
      </c>
      <c r="BZ11" s="319" t="s">
        <v>2155</v>
      </c>
      <c r="CA11" s="28" t="s">
        <v>2156</v>
      </c>
      <c r="CB11" s="2">
        <f t="shared" si="3"/>
        <v>28</v>
      </c>
      <c r="CC11" s="16">
        <v>10</v>
      </c>
      <c r="CD11" s="16">
        <v>32</v>
      </c>
      <c r="CE11" s="16">
        <v>0</v>
      </c>
      <c r="CF11" s="16">
        <v>20</v>
      </c>
      <c r="CG11" s="16">
        <v>0</v>
      </c>
      <c r="CH11" s="20">
        <f t="shared" si="4"/>
        <v>90</v>
      </c>
      <c r="CJ11" s="29">
        <f t="shared" si="5"/>
        <v>0</v>
      </c>
    </row>
    <row r="12" spans="1:88" s="29" customFormat="1" ht="16.5" customHeight="1">
      <c r="A12" s="16"/>
      <c r="B12" s="16" t="s">
        <v>31</v>
      </c>
      <c r="C12" s="550" t="s">
        <v>214</v>
      </c>
      <c r="D12" s="329" t="s">
        <v>2157</v>
      </c>
      <c r="E12" s="27" t="s">
        <v>4352</v>
      </c>
      <c r="F12" s="18" t="s">
        <v>230</v>
      </c>
      <c r="G12" s="19" t="s">
        <v>231</v>
      </c>
      <c r="H12" s="44">
        <v>5</v>
      </c>
      <c r="I12" s="18">
        <v>2</v>
      </c>
      <c r="J12" s="18">
        <v>0</v>
      </c>
      <c r="K12" s="19">
        <v>2</v>
      </c>
      <c r="L12" s="18">
        <f t="shared" si="0"/>
        <v>14</v>
      </c>
      <c r="M12" s="18">
        <f t="shared" si="1"/>
        <v>0</v>
      </c>
      <c r="N12" s="19">
        <f t="shared" si="2"/>
        <v>14</v>
      </c>
      <c r="O12" s="16" t="s">
        <v>239</v>
      </c>
      <c r="P12" s="16" t="s">
        <v>240</v>
      </c>
      <c r="Q12" s="16" t="s">
        <v>2142</v>
      </c>
      <c r="R12" s="16" t="s">
        <v>1144</v>
      </c>
      <c r="S12" s="331" t="s">
        <v>2143</v>
      </c>
      <c r="T12" s="16" t="s">
        <v>239</v>
      </c>
      <c r="U12" s="16" t="s">
        <v>240</v>
      </c>
      <c r="V12" s="583" t="s">
        <v>4548</v>
      </c>
      <c r="W12" s="16" t="s">
        <v>160</v>
      </c>
      <c r="X12" s="22" t="s">
        <v>42</v>
      </c>
      <c r="Y12" s="19" t="s">
        <v>42</v>
      </c>
      <c r="Z12" s="18">
        <v>3</v>
      </c>
      <c r="AA12" s="19" t="s">
        <v>31</v>
      </c>
      <c r="AB12" s="32" t="s">
        <v>42</v>
      </c>
      <c r="AC12" s="19" t="s">
        <v>42</v>
      </c>
      <c r="AD12" s="32" t="s">
        <v>42</v>
      </c>
      <c r="AE12" s="19" t="s">
        <v>42</v>
      </c>
      <c r="AF12" s="16" t="s">
        <v>42</v>
      </c>
      <c r="AG12" s="16" t="s">
        <v>42</v>
      </c>
      <c r="AH12" s="17" t="s">
        <v>42</v>
      </c>
      <c r="AI12" s="16" t="s">
        <v>42</v>
      </c>
      <c r="AJ12" s="16" t="s">
        <v>42</v>
      </c>
      <c r="AK12" s="17" t="s">
        <v>42</v>
      </c>
      <c r="AL12" s="16" t="s">
        <v>42</v>
      </c>
      <c r="AM12" s="16" t="s">
        <v>42</v>
      </c>
      <c r="AN12" s="20" t="s">
        <v>42</v>
      </c>
      <c r="AO12" s="319" t="s">
        <v>2158</v>
      </c>
      <c r="AP12" s="319" t="s">
        <v>2159</v>
      </c>
      <c r="AQ12" s="579" t="s">
        <v>4552</v>
      </c>
      <c r="AR12" s="579" t="s">
        <v>4553</v>
      </c>
      <c r="AS12" s="28" t="s">
        <v>42</v>
      </c>
      <c r="AT12" s="28" t="s">
        <v>42</v>
      </c>
      <c r="AU12" s="576" t="s">
        <v>4554</v>
      </c>
      <c r="AV12" s="576" t="s">
        <v>4555</v>
      </c>
      <c r="AW12" s="319" t="s">
        <v>2160</v>
      </c>
      <c r="AX12" s="319" t="s">
        <v>2424</v>
      </c>
      <c r="AY12" s="319" t="s">
        <v>2163</v>
      </c>
      <c r="AZ12" s="319" t="s">
        <v>2165</v>
      </c>
      <c r="BA12" s="319" t="s">
        <v>2161</v>
      </c>
      <c r="BB12" s="319" t="s">
        <v>2162</v>
      </c>
      <c r="BC12" s="23" t="s">
        <v>2164</v>
      </c>
      <c r="BD12" s="319" t="s">
        <v>2166</v>
      </c>
      <c r="BE12" s="334" t="s">
        <v>2154</v>
      </c>
      <c r="BF12" s="16" t="s">
        <v>2092</v>
      </c>
      <c r="BG12" s="20" t="s">
        <v>2093</v>
      </c>
      <c r="BH12" s="16" t="s">
        <v>2094</v>
      </c>
      <c r="BI12" s="16" t="s">
        <v>2095</v>
      </c>
      <c r="BJ12" s="335" t="s">
        <v>2169</v>
      </c>
      <c r="BK12" s="335" t="s">
        <v>2170</v>
      </c>
      <c r="BL12" s="23" t="s">
        <v>2171</v>
      </c>
      <c r="BM12" s="297" t="s">
        <v>2172</v>
      </c>
      <c r="BN12" s="23" t="s">
        <v>2173</v>
      </c>
      <c r="BO12" s="16" t="s">
        <v>2134</v>
      </c>
      <c r="BP12" s="16" t="s">
        <v>2135</v>
      </c>
      <c r="BQ12" s="16" t="s">
        <v>2168</v>
      </c>
      <c r="BR12" s="337" t="s">
        <v>2138</v>
      </c>
      <c r="BS12" s="16" t="s">
        <v>2167</v>
      </c>
      <c r="BT12" s="584" t="s">
        <v>4558</v>
      </c>
      <c r="BU12" s="335" t="s">
        <v>3992</v>
      </c>
      <c r="BV12" s="335" t="s">
        <v>2096</v>
      </c>
      <c r="BW12" s="23" t="s">
        <v>2540</v>
      </c>
      <c r="BX12" s="2" t="s">
        <v>2097</v>
      </c>
      <c r="BY12" s="2" t="s">
        <v>2098</v>
      </c>
      <c r="BZ12" s="28" t="s">
        <v>2139</v>
      </c>
      <c r="CA12" s="28" t="s">
        <v>2140</v>
      </c>
      <c r="CB12" s="2">
        <f t="shared" si="3"/>
        <v>56</v>
      </c>
      <c r="CC12" s="16">
        <v>10</v>
      </c>
      <c r="CD12" s="16">
        <v>30</v>
      </c>
      <c r="CE12" s="16">
        <v>0</v>
      </c>
      <c r="CF12" s="16">
        <v>24</v>
      </c>
      <c r="CG12" s="16">
        <v>30</v>
      </c>
      <c r="CH12" s="20">
        <f t="shared" si="4"/>
        <v>150</v>
      </c>
      <c r="CJ12" s="29">
        <f t="shared" si="5"/>
        <v>0</v>
      </c>
    </row>
    <row r="13" spans="1:88" s="29" customFormat="1" ht="16.5" customHeight="1">
      <c r="A13" s="16"/>
      <c r="B13" s="34" t="s">
        <v>211</v>
      </c>
      <c r="C13" s="34" t="s">
        <v>274</v>
      </c>
      <c r="D13" s="1" t="s">
        <v>2542</v>
      </c>
      <c r="E13" s="36" t="s">
        <v>4353</v>
      </c>
      <c r="F13" s="33" t="s">
        <v>230</v>
      </c>
      <c r="G13" s="43" t="s">
        <v>231</v>
      </c>
      <c r="H13" s="52">
        <v>7</v>
      </c>
      <c r="I13" s="33">
        <v>3</v>
      </c>
      <c r="J13" s="33">
        <v>2</v>
      </c>
      <c r="K13" s="43">
        <v>1</v>
      </c>
      <c r="L13" s="18">
        <f t="shared" si="0"/>
        <v>21</v>
      </c>
      <c r="M13" s="18">
        <f t="shared" si="1"/>
        <v>14</v>
      </c>
      <c r="N13" s="19">
        <f t="shared" si="2"/>
        <v>7</v>
      </c>
      <c r="O13" s="34" t="s">
        <v>241</v>
      </c>
      <c r="P13" s="16" t="s">
        <v>242</v>
      </c>
      <c r="Q13" s="34" t="s">
        <v>2581</v>
      </c>
      <c r="R13" s="34" t="s">
        <v>1144</v>
      </c>
      <c r="S13" s="359" t="s">
        <v>2582</v>
      </c>
      <c r="T13" s="34" t="s">
        <v>241</v>
      </c>
      <c r="U13" s="34" t="s">
        <v>242</v>
      </c>
      <c r="V13" s="17" t="s">
        <v>2583</v>
      </c>
      <c r="W13" s="16" t="s">
        <v>160</v>
      </c>
      <c r="X13" s="22" t="s">
        <v>42</v>
      </c>
      <c r="Y13" s="19" t="s">
        <v>42</v>
      </c>
      <c r="Z13" s="32" t="s">
        <v>42</v>
      </c>
      <c r="AA13" s="19" t="s">
        <v>42</v>
      </c>
      <c r="AB13" s="548">
        <v>5</v>
      </c>
      <c r="AC13" s="43" t="s">
        <v>31</v>
      </c>
      <c r="AD13" s="32" t="s">
        <v>42</v>
      </c>
      <c r="AE13" s="19" t="s">
        <v>42</v>
      </c>
      <c r="AF13" s="16" t="s">
        <v>4387</v>
      </c>
      <c r="AG13" s="357" t="s">
        <v>271</v>
      </c>
      <c r="AH13" s="358" t="s">
        <v>4485</v>
      </c>
      <c r="AI13" s="21" t="s">
        <v>4459</v>
      </c>
      <c r="AJ13" s="357" t="s">
        <v>269</v>
      </c>
      <c r="AK13" s="358" t="s">
        <v>4485</v>
      </c>
      <c r="AL13" s="21" t="s">
        <v>42</v>
      </c>
      <c r="AM13" s="16" t="s">
        <v>42</v>
      </c>
      <c r="AN13" s="20" t="s">
        <v>42</v>
      </c>
      <c r="AO13" s="16" t="s">
        <v>2585</v>
      </c>
      <c r="AP13" s="34" t="s">
        <v>2586</v>
      </c>
      <c r="AQ13" s="320" t="s">
        <v>2587</v>
      </c>
      <c r="AR13" s="34" t="s">
        <v>2588</v>
      </c>
      <c r="AS13" s="34" t="s">
        <v>2589</v>
      </c>
      <c r="AT13" s="34" t="s">
        <v>2590</v>
      </c>
      <c r="AU13" s="34" t="s">
        <v>2591</v>
      </c>
      <c r="AV13" s="34" t="s">
        <v>2592</v>
      </c>
      <c r="AW13" s="34" t="s">
        <v>2593</v>
      </c>
      <c r="AX13" s="34" t="s">
        <v>2594</v>
      </c>
      <c r="AY13" s="34" t="s">
        <v>2595</v>
      </c>
      <c r="AZ13" s="34" t="s">
        <v>2596</v>
      </c>
      <c r="BA13" s="34" t="s">
        <v>2597</v>
      </c>
      <c r="BB13" s="34" t="s">
        <v>2598</v>
      </c>
      <c r="BC13" s="34" t="s">
        <v>2599</v>
      </c>
      <c r="BD13" s="34" t="s">
        <v>2600</v>
      </c>
      <c r="BE13" s="16" t="s">
        <v>2601</v>
      </c>
      <c r="BF13" s="16" t="s">
        <v>2571</v>
      </c>
      <c r="BG13" s="20" t="s">
        <v>2572</v>
      </c>
      <c r="BH13" s="16" t="s">
        <v>2573</v>
      </c>
      <c r="BI13" s="16" t="s">
        <v>2574</v>
      </c>
      <c r="BJ13" s="16" t="s">
        <v>2602</v>
      </c>
      <c r="BK13" s="23" t="s">
        <v>2610</v>
      </c>
      <c r="BL13" s="16" t="s">
        <v>1324</v>
      </c>
      <c r="BM13" s="23" t="s">
        <v>2603</v>
      </c>
      <c r="BN13" s="320" t="s">
        <v>3921</v>
      </c>
      <c r="BO13" s="23" t="s">
        <v>2604</v>
      </c>
      <c r="BP13" s="23" t="s">
        <v>2605</v>
      </c>
      <c r="BQ13" s="23" t="s">
        <v>2611</v>
      </c>
      <c r="BR13" s="23" t="s">
        <v>1013</v>
      </c>
      <c r="BS13" s="320" t="s">
        <v>3921</v>
      </c>
      <c r="BT13" s="16" t="s">
        <v>2606</v>
      </c>
      <c r="BU13" s="16" t="s">
        <v>2607</v>
      </c>
      <c r="BV13" s="28" t="s">
        <v>2608</v>
      </c>
      <c r="BW13" s="28" t="s">
        <v>2609</v>
      </c>
      <c r="BX13" s="28" t="s">
        <v>2579</v>
      </c>
      <c r="BY13" s="28" t="s">
        <v>2580</v>
      </c>
      <c r="BZ13" s="28" t="s">
        <v>2613</v>
      </c>
      <c r="CA13" s="28" t="s">
        <v>2612</v>
      </c>
      <c r="CB13" s="1">
        <f t="shared" si="3"/>
        <v>84</v>
      </c>
      <c r="CC13" s="16">
        <v>16</v>
      </c>
      <c r="CD13" s="16">
        <v>20</v>
      </c>
      <c r="CE13" s="16">
        <v>40</v>
      </c>
      <c r="CF13" s="16">
        <v>20</v>
      </c>
      <c r="CG13" s="16">
        <v>30</v>
      </c>
      <c r="CH13" s="20">
        <f t="shared" si="4"/>
        <v>210</v>
      </c>
      <c r="CJ13" s="29">
        <f t="shared" si="5"/>
        <v>0</v>
      </c>
    </row>
    <row r="14" spans="1:88" s="29" customFormat="1" ht="16.5" customHeight="1">
      <c r="A14" s="16"/>
      <c r="B14" s="16" t="s">
        <v>31</v>
      </c>
      <c r="C14" s="16" t="s">
        <v>206</v>
      </c>
      <c r="D14" s="16" t="s">
        <v>1276</v>
      </c>
      <c r="E14" s="27" t="s">
        <v>4354</v>
      </c>
      <c r="F14" s="18" t="s">
        <v>27</v>
      </c>
      <c r="G14" s="19" t="s">
        <v>91</v>
      </c>
      <c r="H14" s="44">
        <v>4</v>
      </c>
      <c r="I14" s="18">
        <v>3</v>
      </c>
      <c r="J14" s="18">
        <v>0</v>
      </c>
      <c r="K14" s="19">
        <v>0</v>
      </c>
      <c r="L14" s="18">
        <f t="shared" si="0"/>
        <v>21</v>
      </c>
      <c r="M14" s="18">
        <f t="shared" si="1"/>
        <v>0</v>
      </c>
      <c r="N14" s="19">
        <f t="shared" si="2"/>
        <v>0</v>
      </c>
      <c r="O14" s="16" t="s">
        <v>234</v>
      </c>
      <c r="P14" s="16" t="s">
        <v>47</v>
      </c>
      <c r="Q14" s="34" t="s">
        <v>1252</v>
      </c>
      <c r="R14" s="34" t="s">
        <v>1253</v>
      </c>
      <c r="S14" s="314" t="s">
        <v>1254</v>
      </c>
      <c r="T14" s="34" t="s">
        <v>234</v>
      </c>
      <c r="U14" s="34" t="s">
        <v>47</v>
      </c>
      <c r="V14" s="37" t="s">
        <v>1255</v>
      </c>
      <c r="W14" s="16" t="s">
        <v>160</v>
      </c>
      <c r="X14" s="22" t="s">
        <v>42</v>
      </c>
      <c r="Y14" s="19" t="s">
        <v>42</v>
      </c>
      <c r="Z14" s="18">
        <v>2</v>
      </c>
      <c r="AA14" s="19" t="s">
        <v>31</v>
      </c>
      <c r="AB14" s="32" t="s">
        <v>42</v>
      </c>
      <c r="AC14" s="19" t="s">
        <v>42</v>
      </c>
      <c r="AD14" s="32" t="s">
        <v>42</v>
      </c>
      <c r="AE14" s="19" t="s">
        <v>42</v>
      </c>
      <c r="AF14" s="21" t="s">
        <v>42</v>
      </c>
      <c r="AG14" s="21" t="s">
        <v>42</v>
      </c>
      <c r="AH14" s="17" t="s">
        <v>42</v>
      </c>
      <c r="AI14" s="16" t="s">
        <v>42</v>
      </c>
      <c r="AJ14" s="21" t="s">
        <v>42</v>
      </c>
      <c r="AK14" s="17" t="s">
        <v>42</v>
      </c>
      <c r="AL14" s="16" t="s">
        <v>42</v>
      </c>
      <c r="AM14" s="21" t="s">
        <v>42</v>
      </c>
      <c r="AN14" s="25" t="s">
        <v>42</v>
      </c>
      <c r="AO14" s="34" t="s">
        <v>1256</v>
      </c>
      <c r="AP14" s="34" t="s">
        <v>1257</v>
      </c>
      <c r="AQ14" s="34" t="s">
        <v>1258</v>
      </c>
      <c r="AR14" s="34" t="s">
        <v>1259</v>
      </c>
      <c r="AS14" s="34" t="s">
        <v>42</v>
      </c>
      <c r="AT14" s="34" t="s">
        <v>42</v>
      </c>
      <c r="AU14" s="34" t="s">
        <v>42</v>
      </c>
      <c r="AV14" s="34" t="s">
        <v>42</v>
      </c>
      <c r="AW14" s="320" t="s">
        <v>1266</v>
      </c>
      <c r="AX14" s="320" t="s">
        <v>1267</v>
      </c>
      <c r="AY14" s="320" t="s">
        <v>1268</v>
      </c>
      <c r="AZ14" s="320" t="s">
        <v>1269</v>
      </c>
      <c r="BA14" s="320" t="s">
        <v>1270</v>
      </c>
      <c r="BB14" s="320" t="s">
        <v>1271</v>
      </c>
      <c r="BC14" s="320" t="s">
        <v>1272</v>
      </c>
      <c r="BD14" s="320" t="s">
        <v>1273</v>
      </c>
      <c r="BE14" s="34" t="s">
        <v>1274</v>
      </c>
      <c r="BF14" s="34" t="s">
        <v>1260</v>
      </c>
      <c r="BG14" s="38" t="s">
        <v>1261</v>
      </c>
      <c r="BH14" s="34" t="s">
        <v>176</v>
      </c>
      <c r="BI14" s="34" t="s">
        <v>177</v>
      </c>
      <c r="BJ14" s="320" t="s">
        <v>1262</v>
      </c>
      <c r="BK14" s="320" t="s">
        <v>1263</v>
      </c>
      <c r="BL14" s="320" t="s">
        <v>1094</v>
      </c>
      <c r="BM14" s="320" t="s">
        <v>902</v>
      </c>
      <c r="BN14" s="319" t="s">
        <v>3922</v>
      </c>
      <c r="BO14" s="34" t="s">
        <v>42</v>
      </c>
      <c r="BP14" s="34" t="s">
        <v>42</v>
      </c>
      <c r="BQ14" s="34" t="s">
        <v>42</v>
      </c>
      <c r="BR14" s="34" t="s">
        <v>42</v>
      </c>
      <c r="BS14" s="34" t="s">
        <v>42</v>
      </c>
      <c r="BT14" s="34" t="s">
        <v>1098</v>
      </c>
      <c r="BU14" s="34" t="s">
        <v>1099</v>
      </c>
      <c r="BV14" s="320" t="s">
        <v>184</v>
      </c>
      <c r="BW14" s="320" t="s">
        <v>187</v>
      </c>
      <c r="BX14" s="321" t="s">
        <v>188</v>
      </c>
      <c r="BY14" s="321" t="s">
        <v>189</v>
      </c>
      <c r="BZ14" s="34" t="s">
        <v>1264</v>
      </c>
      <c r="CA14" s="34" t="s">
        <v>1265</v>
      </c>
      <c r="CB14" s="16">
        <f t="shared" si="3"/>
        <v>42</v>
      </c>
      <c r="CC14" s="34">
        <v>20</v>
      </c>
      <c r="CD14" s="34">
        <v>46</v>
      </c>
      <c r="CE14" s="34">
        <v>0</v>
      </c>
      <c r="CF14" s="34">
        <v>12</v>
      </c>
      <c r="CG14" s="34">
        <v>0</v>
      </c>
      <c r="CH14" s="20">
        <f t="shared" si="4"/>
        <v>120</v>
      </c>
      <c r="CJ14" s="29">
        <f t="shared" si="5"/>
        <v>0</v>
      </c>
    </row>
    <row r="15" spans="1:88" s="29" customFormat="1" ht="16.5" customHeight="1">
      <c r="A15" s="16"/>
      <c r="B15" s="34" t="s">
        <v>211</v>
      </c>
      <c r="C15" s="34" t="s">
        <v>266</v>
      </c>
      <c r="D15" s="1" t="s">
        <v>2543</v>
      </c>
      <c r="E15" s="36" t="s">
        <v>4356</v>
      </c>
      <c r="F15" s="33" t="s">
        <v>27</v>
      </c>
      <c r="G15" s="43" t="s">
        <v>91</v>
      </c>
      <c r="H15" s="52">
        <v>4</v>
      </c>
      <c r="I15" s="33">
        <v>1</v>
      </c>
      <c r="J15" s="33">
        <v>1</v>
      </c>
      <c r="K15" s="43">
        <v>1</v>
      </c>
      <c r="L15" s="18">
        <f t="shared" si="0"/>
        <v>7</v>
      </c>
      <c r="M15" s="18">
        <f t="shared" si="1"/>
        <v>7</v>
      </c>
      <c r="N15" s="19">
        <f t="shared" si="2"/>
        <v>7</v>
      </c>
      <c r="O15" s="34" t="s">
        <v>241</v>
      </c>
      <c r="P15" s="16" t="s">
        <v>242</v>
      </c>
      <c r="Q15" s="16" t="s">
        <v>2581</v>
      </c>
      <c r="R15" s="16" t="s">
        <v>1144</v>
      </c>
      <c r="S15" s="359" t="s">
        <v>2582</v>
      </c>
      <c r="T15" s="16" t="s">
        <v>241</v>
      </c>
      <c r="U15" s="16" t="s">
        <v>242</v>
      </c>
      <c r="V15" s="17" t="s">
        <v>2631</v>
      </c>
      <c r="W15" s="16" t="s">
        <v>160</v>
      </c>
      <c r="X15" s="22" t="s">
        <v>42</v>
      </c>
      <c r="Y15" s="19" t="s">
        <v>42</v>
      </c>
      <c r="Z15" s="32" t="s">
        <v>42</v>
      </c>
      <c r="AA15" s="19" t="s">
        <v>42</v>
      </c>
      <c r="AB15" s="548">
        <v>3</v>
      </c>
      <c r="AC15" s="43" t="s">
        <v>31</v>
      </c>
      <c r="AD15" s="32" t="s">
        <v>42</v>
      </c>
      <c r="AE15" s="19" t="s">
        <v>42</v>
      </c>
      <c r="AF15" s="17" t="s">
        <v>4476</v>
      </c>
      <c r="AG15" s="16" t="s">
        <v>205</v>
      </c>
      <c r="AH15" s="358" t="s">
        <v>4484</v>
      </c>
      <c r="AI15" s="21" t="s">
        <v>4361</v>
      </c>
      <c r="AJ15" s="16" t="s">
        <v>262</v>
      </c>
      <c r="AK15" s="358" t="s">
        <v>4484</v>
      </c>
      <c r="AL15" s="21" t="s">
        <v>42</v>
      </c>
      <c r="AM15" s="16" t="s">
        <v>42</v>
      </c>
      <c r="AN15" s="20" t="s">
        <v>42</v>
      </c>
      <c r="AO15" s="16" t="s">
        <v>2632</v>
      </c>
      <c r="AP15" s="34" t="s">
        <v>2633</v>
      </c>
      <c r="AQ15" s="34" t="s">
        <v>2634</v>
      </c>
      <c r="AR15" s="34" t="s">
        <v>2635</v>
      </c>
      <c r="AS15" s="34" t="s">
        <v>2636</v>
      </c>
      <c r="AT15" s="34" t="s">
        <v>2637</v>
      </c>
      <c r="AU15" s="34" t="s">
        <v>2638</v>
      </c>
      <c r="AV15" s="34" t="s">
        <v>2639</v>
      </c>
      <c r="AW15" s="34" t="s">
        <v>2640</v>
      </c>
      <c r="AX15" s="34" t="s">
        <v>2641</v>
      </c>
      <c r="AY15" s="34" t="s">
        <v>2642</v>
      </c>
      <c r="AZ15" s="319" t="s">
        <v>2643</v>
      </c>
      <c r="BA15" s="34" t="s">
        <v>2644</v>
      </c>
      <c r="BB15" s="34" t="s">
        <v>2645</v>
      </c>
      <c r="BC15" s="34" t="s">
        <v>2646</v>
      </c>
      <c r="BD15" s="34" t="s">
        <v>2647</v>
      </c>
      <c r="BE15" s="16" t="s">
        <v>2601</v>
      </c>
      <c r="BF15" s="16" t="s">
        <v>2571</v>
      </c>
      <c r="BG15" s="20" t="s">
        <v>2572</v>
      </c>
      <c r="BH15" s="16" t="s">
        <v>2573</v>
      </c>
      <c r="BI15" s="16" t="s">
        <v>2574</v>
      </c>
      <c r="BJ15" s="23" t="s">
        <v>2648</v>
      </c>
      <c r="BK15" s="23" t="s">
        <v>2649</v>
      </c>
      <c r="BL15" s="16" t="s">
        <v>1324</v>
      </c>
      <c r="BM15" s="23" t="s">
        <v>2072</v>
      </c>
      <c r="BN15" s="320" t="s">
        <v>2650</v>
      </c>
      <c r="BO15" s="16" t="s">
        <v>42</v>
      </c>
      <c r="BP15" s="16" t="s">
        <v>42</v>
      </c>
      <c r="BQ15" s="16" t="s">
        <v>42</v>
      </c>
      <c r="BR15" s="16" t="s">
        <v>42</v>
      </c>
      <c r="BS15" s="16" t="s">
        <v>42</v>
      </c>
      <c r="BT15" s="16" t="s">
        <v>2651</v>
      </c>
      <c r="BU15" s="16" t="s">
        <v>2654</v>
      </c>
      <c r="BV15" s="28" t="s">
        <v>2608</v>
      </c>
      <c r="BW15" s="28" t="s">
        <v>2609</v>
      </c>
      <c r="BX15" s="28" t="s">
        <v>2579</v>
      </c>
      <c r="BY15" s="28" t="s">
        <v>2580</v>
      </c>
      <c r="BZ15" s="28" t="s">
        <v>2613</v>
      </c>
      <c r="CA15" s="28" t="s">
        <v>2612</v>
      </c>
      <c r="CB15" s="1">
        <f t="shared" si="3"/>
        <v>42</v>
      </c>
      <c r="CC15" s="34">
        <v>16</v>
      </c>
      <c r="CD15" s="34">
        <v>25</v>
      </c>
      <c r="CE15" s="34">
        <v>30</v>
      </c>
      <c r="CF15" s="34">
        <v>7</v>
      </c>
      <c r="CG15" s="34">
        <v>0</v>
      </c>
      <c r="CH15" s="20">
        <f t="shared" si="4"/>
        <v>120</v>
      </c>
      <c r="CJ15" s="29">
        <f t="shared" si="5"/>
        <v>0</v>
      </c>
    </row>
    <row r="16" spans="1:88" s="29" customFormat="1" ht="16.5" customHeight="1">
      <c r="A16" s="16"/>
      <c r="B16" s="16" t="s">
        <v>209</v>
      </c>
      <c r="C16" s="16" t="s">
        <v>351</v>
      </c>
      <c r="D16" s="16" t="s">
        <v>3787</v>
      </c>
      <c r="E16" s="27" t="s">
        <v>4357</v>
      </c>
      <c r="F16" s="18" t="s">
        <v>230</v>
      </c>
      <c r="G16" s="19" t="s">
        <v>231</v>
      </c>
      <c r="H16" s="44">
        <v>4</v>
      </c>
      <c r="I16" s="18">
        <v>2</v>
      </c>
      <c r="J16" s="18">
        <v>1</v>
      </c>
      <c r="K16" s="19">
        <v>1</v>
      </c>
      <c r="L16" s="18">
        <f t="shared" si="0"/>
        <v>14</v>
      </c>
      <c r="M16" s="18">
        <f t="shared" si="1"/>
        <v>7</v>
      </c>
      <c r="N16" s="19">
        <f t="shared" si="2"/>
        <v>7</v>
      </c>
      <c r="O16" s="16" t="s">
        <v>235</v>
      </c>
      <c r="P16" s="16" t="s">
        <v>236</v>
      </c>
      <c r="Q16" s="16" t="s">
        <v>3230</v>
      </c>
      <c r="R16" s="16" t="s">
        <v>1643</v>
      </c>
      <c r="S16" s="322" t="s">
        <v>3231</v>
      </c>
      <c r="T16" s="30" t="s">
        <v>235</v>
      </c>
      <c r="U16" s="30" t="s">
        <v>236</v>
      </c>
      <c r="V16" s="17" t="s">
        <v>3757</v>
      </c>
      <c r="W16" s="16" t="s">
        <v>160</v>
      </c>
      <c r="X16" s="22">
        <v>5</v>
      </c>
      <c r="Y16" s="19" t="s">
        <v>294</v>
      </c>
      <c r="Z16" s="32" t="s">
        <v>42</v>
      </c>
      <c r="AA16" s="19" t="s">
        <v>42</v>
      </c>
      <c r="AB16" s="32" t="s">
        <v>42</v>
      </c>
      <c r="AC16" s="19" t="s">
        <v>42</v>
      </c>
      <c r="AD16" s="32" t="s">
        <v>42</v>
      </c>
      <c r="AE16" s="19" t="s">
        <v>42</v>
      </c>
      <c r="AF16" s="21" t="s">
        <v>42</v>
      </c>
      <c r="AG16" s="21" t="s">
        <v>42</v>
      </c>
      <c r="AH16" s="17" t="s">
        <v>42</v>
      </c>
      <c r="AI16" s="16" t="s">
        <v>42</v>
      </c>
      <c r="AJ16" s="21" t="s">
        <v>42</v>
      </c>
      <c r="AK16" s="17" t="s">
        <v>42</v>
      </c>
      <c r="AL16" s="16" t="s">
        <v>42</v>
      </c>
      <c r="AM16" s="21" t="s">
        <v>42</v>
      </c>
      <c r="AN16" s="25" t="s">
        <v>42</v>
      </c>
      <c r="AO16" s="16" t="s">
        <v>3758</v>
      </c>
      <c r="AP16" s="23" t="s">
        <v>3759</v>
      </c>
      <c r="AQ16" s="23" t="s">
        <v>3760</v>
      </c>
      <c r="AR16" s="23" t="s">
        <v>3761</v>
      </c>
      <c r="AS16" s="23" t="s">
        <v>3762</v>
      </c>
      <c r="AT16" s="23" t="s">
        <v>3763</v>
      </c>
      <c r="AU16" s="23" t="s">
        <v>3764</v>
      </c>
      <c r="AV16" s="23" t="s">
        <v>3765</v>
      </c>
      <c r="AW16" s="23" t="s">
        <v>3770</v>
      </c>
      <c r="AX16" s="23" t="s">
        <v>3771</v>
      </c>
      <c r="AY16" s="23" t="s">
        <v>3772</v>
      </c>
      <c r="AZ16" s="23" t="s">
        <v>3773</v>
      </c>
      <c r="BA16" s="23" t="s">
        <v>3774</v>
      </c>
      <c r="BB16" s="23" t="s">
        <v>3775</v>
      </c>
      <c r="BC16" s="23" t="s">
        <v>3776</v>
      </c>
      <c r="BD16" s="23" t="s">
        <v>3777</v>
      </c>
      <c r="BE16" s="34" t="s">
        <v>3377</v>
      </c>
      <c r="BF16" s="23" t="s">
        <v>3766</v>
      </c>
      <c r="BG16" s="20" t="s">
        <v>3778</v>
      </c>
      <c r="BH16" s="16" t="s">
        <v>2573</v>
      </c>
      <c r="BI16" s="16" t="s">
        <v>3767</v>
      </c>
      <c r="BJ16" s="23" t="s">
        <v>3779</v>
      </c>
      <c r="BK16" s="23" t="s">
        <v>3780</v>
      </c>
      <c r="BL16" s="23" t="s">
        <v>1094</v>
      </c>
      <c r="BM16" s="23" t="s">
        <v>3768</v>
      </c>
      <c r="BN16" s="23" t="s">
        <v>3781</v>
      </c>
      <c r="BO16" s="23" t="s">
        <v>3782</v>
      </c>
      <c r="BP16" s="23" t="s">
        <v>3783</v>
      </c>
      <c r="BQ16" s="16" t="s">
        <v>1017</v>
      </c>
      <c r="BR16" s="311" t="s">
        <v>2790</v>
      </c>
      <c r="BS16" s="23" t="s">
        <v>3784</v>
      </c>
      <c r="BT16" s="34" t="s">
        <v>1098</v>
      </c>
      <c r="BU16" s="34" t="s">
        <v>1099</v>
      </c>
      <c r="BV16" s="16" t="s">
        <v>3167</v>
      </c>
      <c r="BW16" s="16" t="s">
        <v>3168</v>
      </c>
      <c r="BX16" s="16" t="s">
        <v>2579</v>
      </c>
      <c r="BY16" s="16" t="s">
        <v>3769</v>
      </c>
      <c r="BZ16" s="16" t="s">
        <v>3785</v>
      </c>
      <c r="CA16" s="16" t="s">
        <v>3786</v>
      </c>
      <c r="CB16" s="16">
        <f t="shared" si="3"/>
        <v>56</v>
      </c>
      <c r="CC16" s="16">
        <v>14</v>
      </c>
      <c r="CD16" s="16">
        <v>26</v>
      </c>
      <c r="CE16" s="16">
        <v>0</v>
      </c>
      <c r="CF16" s="16">
        <v>0</v>
      </c>
      <c r="CG16" s="16">
        <v>24</v>
      </c>
      <c r="CH16" s="20">
        <f t="shared" si="4"/>
        <v>120</v>
      </c>
      <c r="CJ16" s="29">
        <f t="shared" si="5"/>
        <v>0</v>
      </c>
    </row>
    <row r="17" spans="1:88" s="29" customFormat="1" ht="16.5" customHeight="1">
      <c r="A17" s="16"/>
      <c r="B17" s="16" t="s">
        <v>194</v>
      </c>
      <c r="C17" s="550" t="s">
        <v>202</v>
      </c>
      <c r="D17" s="16" t="s">
        <v>868</v>
      </c>
      <c r="E17" s="27" t="s">
        <v>4358</v>
      </c>
      <c r="F17" s="18" t="s">
        <v>230</v>
      </c>
      <c r="G17" s="19" t="s">
        <v>231</v>
      </c>
      <c r="H17" s="44">
        <v>6</v>
      </c>
      <c r="I17" s="18">
        <v>3</v>
      </c>
      <c r="J17" s="18">
        <v>1</v>
      </c>
      <c r="K17" s="19">
        <v>1</v>
      </c>
      <c r="L17" s="18">
        <f t="shared" si="0"/>
        <v>21</v>
      </c>
      <c r="M17" s="18">
        <f t="shared" si="1"/>
        <v>7</v>
      </c>
      <c r="N17" s="19">
        <f t="shared" si="2"/>
        <v>7</v>
      </c>
      <c r="O17" s="16" t="s">
        <v>232</v>
      </c>
      <c r="P17" s="16" t="s">
        <v>233</v>
      </c>
      <c r="Q17" s="2" t="s">
        <v>869</v>
      </c>
      <c r="R17" s="2" t="s">
        <v>166</v>
      </c>
      <c r="S17" s="294" t="s">
        <v>870</v>
      </c>
      <c r="T17" s="2" t="s">
        <v>232</v>
      </c>
      <c r="U17" s="2" t="s">
        <v>233</v>
      </c>
      <c r="V17" s="17" t="s">
        <v>869</v>
      </c>
      <c r="W17" s="16" t="s">
        <v>160</v>
      </c>
      <c r="X17" s="22">
        <v>2</v>
      </c>
      <c r="Y17" s="19" t="s">
        <v>31</v>
      </c>
      <c r="Z17" s="18">
        <v>2</v>
      </c>
      <c r="AA17" s="19" t="s">
        <v>31</v>
      </c>
      <c r="AB17" s="32">
        <v>2</v>
      </c>
      <c r="AC17" s="19" t="s">
        <v>31</v>
      </c>
      <c r="AD17" s="32" t="s">
        <v>42</v>
      </c>
      <c r="AE17" s="19" t="s">
        <v>42</v>
      </c>
      <c r="AF17" s="16" t="s">
        <v>4439</v>
      </c>
      <c r="AG17" s="558" t="s">
        <v>197</v>
      </c>
      <c r="AH17" s="577" t="s">
        <v>4485</v>
      </c>
      <c r="AI17" s="16" t="s">
        <v>42</v>
      </c>
      <c r="AJ17" s="21" t="s">
        <v>42</v>
      </c>
      <c r="AK17" s="17" t="s">
        <v>42</v>
      </c>
      <c r="AL17" s="16" t="s">
        <v>42</v>
      </c>
      <c r="AM17" s="21" t="s">
        <v>42</v>
      </c>
      <c r="AN17" s="25" t="s">
        <v>42</v>
      </c>
      <c r="AO17" s="30" t="s">
        <v>3138</v>
      </c>
      <c r="AP17" s="30" t="s">
        <v>3139</v>
      </c>
      <c r="AQ17" s="16" t="s">
        <v>3133</v>
      </c>
      <c r="AR17" s="16" t="s">
        <v>3134</v>
      </c>
      <c r="AS17" s="16" t="s">
        <v>3135</v>
      </c>
      <c r="AT17" s="16" t="s">
        <v>3140</v>
      </c>
      <c r="AU17" s="16" t="s">
        <v>3137</v>
      </c>
      <c r="AV17" s="16" t="s">
        <v>3136</v>
      </c>
      <c r="AW17" s="23" t="s">
        <v>3143</v>
      </c>
      <c r="AX17" s="29" t="s">
        <v>3145</v>
      </c>
      <c r="AY17" s="16" t="s">
        <v>3146</v>
      </c>
      <c r="AZ17" s="16" t="s">
        <v>3147</v>
      </c>
      <c r="BA17" s="16" t="s">
        <v>3144</v>
      </c>
      <c r="BB17" s="16" t="s">
        <v>3150</v>
      </c>
      <c r="BC17" s="16" t="s">
        <v>3148</v>
      </c>
      <c r="BD17" s="16" t="s">
        <v>3149</v>
      </c>
      <c r="BE17" s="16">
        <v>9</v>
      </c>
      <c r="BF17" s="16" t="s">
        <v>3141</v>
      </c>
      <c r="BG17" s="20" t="s">
        <v>3142</v>
      </c>
      <c r="BH17" s="16" t="s">
        <v>2573</v>
      </c>
      <c r="BI17" s="16" t="s">
        <v>2574</v>
      </c>
      <c r="BJ17" s="579" t="s">
        <v>4506</v>
      </c>
      <c r="BK17" s="579" t="s">
        <v>4507</v>
      </c>
      <c r="BL17" s="557" t="s">
        <v>4508</v>
      </c>
      <c r="BM17" s="557" t="s">
        <v>4512</v>
      </c>
      <c r="BN17" s="557" t="s">
        <v>3107</v>
      </c>
      <c r="BO17" s="16" t="s">
        <v>1095</v>
      </c>
      <c r="BP17" s="16" t="s">
        <v>1096</v>
      </c>
      <c r="BQ17" s="16" t="s">
        <v>1017</v>
      </c>
      <c r="BR17" s="550" t="s">
        <v>4509</v>
      </c>
      <c r="BS17" s="16" t="s">
        <v>1075</v>
      </c>
      <c r="BT17" s="557" t="s">
        <v>4510</v>
      </c>
      <c r="BU17" s="557" t="s">
        <v>4511</v>
      </c>
      <c r="BV17" s="16" t="s">
        <v>3309</v>
      </c>
      <c r="BW17" s="16" t="s">
        <v>3310</v>
      </c>
      <c r="BX17" s="28" t="s">
        <v>2579</v>
      </c>
      <c r="BY17" s="28" t="s">
        <v>2580</v>
      </c>
      <c r="BZ17" s="557" t="s">
        <v>4513</v>
      </c>
      <c r="CA17" s="557" t="s">
        <v>4514</v>
      </c>
      <c r="CB17" s="16">
        <f t="shared" si="3"/>
        <v>70</v>
      </c>
      <c r="CC17" s="16">
        <v>14</v>
      </c>
      <c r="CD17" s="16">
        <v>24</v>
      </c>
      <c r="CE17" s="16">
        <v>16</v>
      </c>
      <c r="CF17" s="16">
        <v>26</v>
      </c>
      <c r="CG17" s="16">
        <v>30</v>
      </c>
      <c r="CH17" s="20">
        <f t="shared" si="4"/>
        <v>180</v>
      </c>
      <c r="CJ17" s="29">
        <f t="shared" si="5"/>
        <v>0</v>
      </c>
    </row>
    <row r="18" spans="1:88" s="29" customFormat="1" ht="16.5" customHeight="1">
      <c r="A18" s="16"/>
      <c r="B18" s="16" t="s">
        <v>211</v>
      </c>
      <c r="C18" s="16" t="s">
        <v>268</v>
      </c>
      <c r="D18" s="2" t="s">
        <v>2544</v>
      </c>
      <c r="E18" s="27" t="s">
        <v>4359</v>
      </c>
      <c r="F18" s="18" t="s">
        <v>230</v>
      </c>
      <c r="G18" s="19" t="s">
        <v>231</v>
      </c>
      <c r="H18" s="44">
        <v>7</v>
      </c>
      <c r="I18" s="18">
        <v>2</v>
      </c>
      <c r="J18" s="18">
        <v>2</v>
      </c>
      <c r="K18" s="19">
        <v>2</v>
      </c>
      <c r="L18" s="18">
        <f t="shared" si="0"/>
        <v>14</v>
      </c>
      <c r="M18" s="18">
        <f t="shared" si="1"/>
        <v>14</v>
      </c>
      <c r="N18" s="19">
        <f t="shared" si="2"/>
        <v>14</v>
      </c>
      <c r="O18" s="34" t="s">
        <v>241</v>
      </c>
      <c r="P18" s="16" t="s">
        <v>242</v>
      </c>
      <c r="Q18" s="16" t="s">
        <v>2655</v>
      </c>
      <c r="R18" s="16" t="s">
        <v>166</v>
      </c>
      <c r="S18" s="359" t="s">
        <v>2656</v>
      </c>
      <c r="T18" s="16" t="s">
        <v>241</v>
      </c>
      <c r="U18" s="16" t="s">
        <v>242</v>
      </c>
      <c r="V18" s="17" t="s">
        <v>2657</v>
      </c>
      <c r="W18" s="16" t="s">
        <v>160</v>
      </c>
      <c r="X18" s="22" t="s">
        <v>42</v>
      </c>
      <c r="Y18" s="19" t="s">
        <v>42</v>
      </c>
      <c r="Z18" s="32" t="s">
        <v>42</v>
      </c>
      <c r="AA18" s="19" t="s">
        <v>42</v>
      </c>
      <c r="AB18" s="548">
        <v>3</v>
      </c>
      <c r="AC18" s="43" t="s">
        <v>31</v>
      </c>
      <c r="AD18" s="32" t="s">
        <v>42</v>
      </c>
      <c r="AE18" s="19" t="s">
        <v>42</v>
      </c>
      <c r="AF18" s="16" t="s">
        <v>4361</v>
      </c>
      <c r="AG18" s="16" t="s">
        <v>262</v>
      </c>
      <c r="AH18" s="358" t="s">
        <v>4485</v>
      </c>
      <c r="AI18" s="21" t="s">
        <v>4351</v>
      </c>
      <c r="AJ18" s="16" t="s">
        <v>264</v>
      </c>
      <c r="AK18" s="358" t="s">
        <v>4484</v>
      </c>
      <c r="AL18" s="21" t="s">
        <v>4347</v>
      </c>
      <c r="AM18" s="16" t="s">
        <v>2658</v>
      </c>
      <c r="AN18" s="20" t="s">
        <v>4484</v>
      </c>
      <c r="AO18" s="16" t="s">
        <v>2659</v>
      </c>
      <c r="AP18" s="16" t="s">
        <v>2660</v>
      </c>
      <c r="AQ18" s="16" t="s">
        <v>4496</v>
      </c>
      <c r="AR18" s="16" t="s">
        <v>2661</v>
      </c>
      <c r="AS18" s="16" t="s">
        <v>2662</v>
      </c>
      <c r="AT18" s="16" t="s">
        <v>2663</v>
      </c>
      <c r="AU18" s="16" t="s">
        <v>2664</v>
      </c>
      <c r="AV18" s="16" t="s">
        <v>2665</v>
      </c>
      <c r="AW18" s="16" t="s">
        <v>2666</v>
      </c>
      <c r="AX18" s="23" t="s">
        <v>2684</v>
      </c>
      <c r="AY18" s="23" t="s">
        <v>2667</v>
      </c>
      <c r="AZ18" s="16" t="s">
        <v>2668</v>
      </c>
      <c r="BA18" s="16" t="s">
        <v>2669</v>
      </c>
      <c r="BB18" s="23" t="s">
        <v>2685</v>
      </c>
      <c r="BC18" s="16" t="s">
        <v>2670</v>
      </c>
      <c r="BD18" s="16" t="s">
        <v>2671</v>
      </c>
      <c r="BE18" s="16" t="s">
        <v>2672</v>
      </c>
      <c r="BF18" s="16" t="s">
        <v>2571</v>
      </c>
      <c r="BG18" s="20" t="s">
        <v>2572</v>
      </c>
      <c r="BH18" s="16" t="s">
        <v>2573</v>
      </c>
      <c r="BI18" s="16" t="s">
        <v>2574</v>
      </c>
      <c r="BJ18" s="23" t="s">
        <v>2673</v>
      </c>
      <c r="BK18" s="23" t="s">
        <v>2674</v>
      </c>
      <c r="BL18" s="23" t="s">
        <v>2675</v>
      </c>
      <c r="BM18" s="34" t="s">
        <v>3130</v>
      </c>
      <c r="BN18" s="23" t="s">
        <v>2682</v>
      </c>
      <c r="BO18" s="23" t="s">
        <v>2676</v>
      </c>
      <c r="BP18" s="23" t="s">
        <v>2677</v>
      </c>
      <c r="BQ18" s="23" t="s">
        <v>2678</v>
      </c>
      <c r="BR18" s="23" t="s">
        <v>2679</v>
      </c>
      <c r="BS18" s="23" t="s">
        <v>2683</v>
      </c>
      <c r="BT18" s="16" t="s">
        <v>2680</v>
      </c>
      <c r="BU18" s="16" t="s">
        <v>2681</v>
      </c>
      <c r="BV18" s="16" t="s">
        <v>2608</v>
      </c>
      <c r="BW18" s="16" t="s">
        <v>2609</v>
      </c>
      <c r="BX18" s="16" t="s">
        <v>2579</v>
      </c>
      <c r="BY18" s="16" t="s">
        <v>2580</v>
      </c>
      <c r="BZ18" s="16" t="s">
        <v>2686</v>
      </c>
      <c r="CA18" s="16" t="s">
        <v>2687</v>
      </c>
      <c r="CB18" s="2">
        <f t="shared" si="3"/>
        <v>84</v>
      </c>
      <c r="CC18" s="16">
        <v>26</v>
      </c>
      <c r="CD18" s="16">
        <v>25</v>
      </c>
      <c r="CE18" s="16">
        <v>25</v>
      </c>
      <c r="CF18" s="16">
        <v>20</v>
      </c>
      <c r="CG18" s="16">
        <v>30</v>
      </c>
      <c r="CH18" s="20">
        <f t="shared" si="4"/>
        <v>210</v>
      </c>
      <c r="CJ18" s="29">
        <f t="shared" si="5"/>
        <v>0</v>
      </c>
    </row>
    <row r="19" spans="1:88" s="29" customFormat="1" ht="16.5" customHeight="1">
      <c r="A19" s="16"/>
      <c r="B19" s="16" t="s">
        <v>209</v>
      </c>
      <c r="C19" s="16" t="s">
        <v>299</v>
      </c>
      <c r="D19" s="329" t="s">
        <v>2174</v>
      </c>
      <c r="E19" s="27" t="s">
        <v>4360</v>
      </c>
      <c r="F19" s="18" t="s">
        <v>27</v>
      </c>
      <c r="G19" s="19" t="s">
        <v>91</v>
      </c>
      <c r="H19" s="44">
        <v>6</v>
      </c>
      <c r="I19" s="18">
        <v>3</v>
      </c>
      <c r="J19" s="18">
        <v>1</v>
      </c>
      <c r="K19" s="19">
        <v>2</v>
      </c>
      <c r="L19" s="18">
        <f t="shared" si="0"/>
        <v>21</v>
      </c>
      <c r="M19" s="18">
        <f t="shared" si="1"/>
        <v>7</v>
      </c>
      <c r="N19" s="19">
        <f t="shared" si="2"/>
        <v>14</v>
      </c>
      <c r="O19" s="16" t="s">
        <v>239</v>
      </c>
      <c r="P19" s="16" t="s">
        <v>240</v>
      </c>
      <c r="Q19" s="16" t="s">
        <v>2175</v>
      </c>
      <c r="R19" s="16" t="s">
        <v>1144</v>
      </c>
      <c r="S19" s="338" t="s">
        <v>2176</v>
      </c>
      <c r="T19" s="16" t="s">
        <v>239</v>
      </c>
      <c r="U19" s="16" t="s">
        <v>240</v>
      </c>
      <c r="V19" s="333" t="s">
        <v>2177</v>
      </c>
      <c r="W19" s="16" t="s">
        <v>160</v>
      </c>
      <c r="X19" s="22">
        <v>5</v>
      </c>
      <c r="Y19" s="19" t="s">
        <v>294</v>
      </c>
      <c r="Z19" s="32" t="s">
        <v>42</v>
      </c>
      <c r="AA19" s="19" t="s">
        <v>42</v>
      </c>
      <c r="AB19" s="32" t="s">
        <v>42</v>
      </c>
      <c r="AC19" s="19" t="s">
        <v>42</v>
      </c>
      <c r="AD19" s="32" t="s">
        <v>42</v>
      </c>
      <c r="AE19" s="19" t="s">
        <v>42</v>
      </c>
      <c r="AF19" s="16" t="s">
        <v>42</v>
      </c>
      <c r="AG19" s="16" t="s">
        <v>42</v>
      </c>
      <c r="AH19" s="17" t="s">
        <v>42</v>
      </c>
      <c r="AI19" s="16" t="s">
        <v>42</v>
      </c>
      <c r="AJ19" s="16" t="s">
        <v>42</v>
      </c>
      <c r="AK19" s="17" t="s">
        <v>42</v>
      </c>
      <c r="AL19" s="16" t="s">
        <v>42</v>
      </c>
      <c r="AM19" s="16" t="s">
        <v>42</v>
      </c>
      <c r="AN19" s="20" t="s">
        <v>42</v>
      </c>
      <c r="AO19" s="319" t="s">
        <v>2178</v>
      </c>
      <c r="AP19" s="28" t="s">
        <v>2179</v>
      </c>
      <c r="AQ19" s="16" t="s">
        <v>4500</v>
      </c>
      <c r="AR19" s="16" t="s">
        <v>2180</v>
      </c>
      <c r="AS19" s="16" t="s">
        <v>2181</v>
      </c>
      <c r="AT19" s="16" t="s">
        <v>2182</v>
      </c>
      <c r="AU19" s="16" t="s">
        <v>2183</v>
      </c>
      <c r="AV19" s="16" t="s">
        <v>2184</v>
      </c>
      <c r="AW19" s="23" t="s">
        <v>2196</v>
      </c>
      <c r="AX19" s="23" t="s">
        <v>2185</v>
      </c>
      <c r="AY19" s="23" t="s">
        <v>2186</v>
      </c>
      <c r="AZ19" s="23" t="s">
        <v>2187</v>
      </c>
      <c r="BA19" s="23" t="s">
        <v>2188</v>
      </c>
      <c r="BB19" s="23" t="s">
        <v>2189</v>
      </c>
      <c r="BC19" s="23" t="s">
        <v>2190</v>
      </c>
      <c r="BD19" s="23" t="s">
        <v>2191</v>
      </c>
      <c r="BE19" s="334" t="s">
        <v>2154</v>
      </c>
      <c r="BF19" s="16" t="s">
        <v>2092</v>
      </c>
      <c r="BG19" s="20" t="s">
        <v>2093</v>
      </c>
      <c r="BH19" s="16" t="s">
        <v>2094</v>
      </c>
      <c r="BI19" s="16" t="s">
        <v>2095</v>
      </c>
      <c r="BJ19" s="23" t="s">
        <v>2195</v>
      </c>
      <c r="BK19" s="23" t="s">
        <v>2192</v>
      </c>
      <c r="BL19" s="23" t="s">
        <v>2193</v>
      </c>
      <c r="BM19" s="23" t="s">
        <v>2194</v>
      </c>
      <c r="BN19" s="23" t="s">
        <v>2197</v>
      </c>
      <c r="BO19" s="16" t="s">
        <v>42</v>
      </c>
      <c r="BP19" s="16" t="s">
        <v>42</v>
      </c>
      <c r="BQ19" s="16" t="s">
        <v>42</v>
      </c>
      <c r="BR19" s="16" t="s">
        <v>42</v>
      </c>
      <c r="BS19" s="16" t="s">
        <v>42</v>
      </c>
      <c r="BT19" s="335" t="s">
        <v>2198</v>
      </c>
      <c r="BU19" s="335" t="s">
        <v>2199</v>
      </c>
      <c r="BV19" s="335" t="s">
        <v>2096</v>
      </c>
      <c r="BW19" s="23" t="s">
        <v>2540</v>
      </c>
      <c r="BX19" s="16" t="s">
        <v>2097</v>
      </c>
      <c r="BY19" s="16" t="s">
        <v>2098</v>
      </c>
      <c r="BZ19" s="28" t="s">
        <v>2200</v>
      </c>
      <c r="CA19" s="28" t="s">
        <v>2201</v>
      </c>
      <c r="CB19" s="2">
        <f t="shared" si="3"/>
        <v>84</v>
      </c>
      <c r="CC19" s="16">
        <v>16</v>
      </c>
      <c r="CD19" s="16">
        <v>20</v>
      </c>
      <c r="CE19" s="16">
        <v>30</v>
      </c>
      <c r="CF19" s="16">
        <v>30</v>
      </c>
      <c r="CG19" s="16">
        <v>0</v>
      </c>
      <c r="CH19" s="20">
        <f t="shared" si="4"/>
        <v>180</v>
      </c>
      <c r="CJ19" s="29">
        <f t="shared" si="5"/>
        <v>0</v>
      </c>
    </row>
    <row r="20" spans="1:88" s="29" customFormat="1" ht="16.5" customHeight="1">
      <c r="A20" s="16"/>
      <c r="B20" s="16" t="s">
        <v>211</v>
      </c>
      <c r="C20" s="16" t="s">
        <v>262</v>
      </c>
      <c r="D20" s="2" t="s">
        <v>2545</v>
      </c>
      <c r="E20" s="27" t="s">
        <v>4361</v>
      </c>
      <c r="F20" s="18" t="s">
        <v>27</v>
      </c>
      <c r="G20" s="19" t="s">
        <v>91</v>
      </c>
      <c r="H20" s="44">
        <v>4</v>
      </c>
      <c r="I20" s="18">
        <v>2</v>
      </c>
      <c r="J20" s="18">
        <v>1</v>
      </c>
      <c r="K20" s="19">
        <v>0</v>
      </c>
      <c r="L20" s="18">
        <f t="shared" si="0"/>
        <v>14</v>
      </c>
      <c r="M20" s="18">
        <f t="shared" si="1"/>
        <v>7</v>
      </c>
      <c r="N20" s="19">
        <f t="shared" si="2"/>
        <v>0</v>
      </c>
      <c r="O20" s="16" t="s">
        <v>241</v>
      </c>
      <c r="P20" s="16" t="s">
        <v>242</v>
      </c>
      <c r="Q20" s="16" t="s">
        <v>2655</v>
      </c>
      <c r="R20" s="16" t="s">
        <v>166</v>
      </c>
      <c r="S20" s="359" t="s">
        <v>2656</v>
      </c>
      <c r="T20" s="16" t="s">
        <v>241</v>
      </c>
      <c r="U20" s="16" t="s">
        <v>242</v>
      </c>
      <c r="V20" s="17" t="s">
        <v>2688</v>
      </c>
      <c r="W20" s="16" t="s">
        <v>160</v>
      </c>
      <c r="X20" s="22" t="s">
        <v>42</v>
      </c>
      <c r="Y20" s="19" t="s">
        <v>42</v>
      </c>
      <c r="Z20" s="32" t="s">
        <v>42</v>
      </c>
      <c r="AA20" s="19" t="s">
        <v>42</v>
      </c>
      <c r="AB20" s="22">
        <v>1</v>
      </c>
      <c r="AC20" s="19" t="s">
        <v>31</v>
      </c>
      <c r="AD20" s="22" t="s">
        <v>42</v>
      </c>
      <c r="AE20" s="19" t="s">
        <v>42</v>
      </c>
      <c r="AF20" s="16" t="s">
        <v>42</v>
      </c>
      <c r="AG20" s="16" t="s">
        <v>42</v>
      </c>
      <c r="AH20" s="17" t="s">
        <v>42</v>
      </c>
      <c r="AI20" s="16" t="s">
        <v>42</v>
      </c>
      <c r="AJ20" s="16" t="s">
        <v>42</v>
      </c>
      <c r="AK20" s="17" t="s">
        <v>42</v>
      </c>
      <c r="AL20" s="16" t="s">
        <v>42</v>
      </c>
      <c r="AM20" s="16" t="s">
        <v>42</v>
      </c>
      <c r="AN20" s="20" t="s">
        <v>42</v>
      </c>
      <c r="AO20" s="16" t="s">
        <v>2689</v>
      </c>
      <c r="AP20" s="16" t="s">
        <v>2690</v>
      </c>
      <c r="AQ20" s="16" t="s">
        <v>2691</v>
      </c>
      <c r="AR20" s="16" t="s">
        <v>2692</v>
      </c>
      <c r="AS20" s="16" t="s">
        <v>2693</v>
      </c>
      <c r="AT20" s="16" t="s">
        <v>2694</v>
      </c>
      <c r="AU20" s="16" t="s">
        <v>42</v>
      </c>
      <c r="AV20" s="16" t="s">
        <v>42</v>
      </c>
      <c r="AW20" s="16" t="s">
        <v>2695</v>
      </c>
      <c r="AX20" s="16" t="s">
        <v>2696</v>
      </c>
      <c r="AY20" s="23" t="s">
        <v>2697</v>
      </c>
      <c r="AZ20" s="16" t="s">
        <v>2698</v>
      </c>
      <c r="BA20" s="16" t="s">
        <v>2699</v>
      </c>
      <c r="BB20" s="16" t="s">
        <v>2700</v>
      </c>
      <c r="BC20" s="16" t="s">
        <v>2701</v>
      </c>
      <c r="BD20" s="16" t="s">
        <v>2702</v>
      </c>
      <c r="BE20" s="16" t="s">
        <v>2672</v>
      </c>
      <c r="BF20" s="16" t="s">
        <v>2571</v>
      </c>
      <c r="BG20" s="20" t="s">
        <v>2572</v>
      </c>
      <c r="BH20" s="16" t="s">
        <v>2573</v>
      </c>
      <c r="BI20" s="16" t="s">
        <v>2574</v>
      </c>
      <c r="BJ20" s="23" t="s">
        <v>2703</v>
      </c>
      <c r="BK20" s="16" t="s">
        <v>2704</v>
      </c>
      <c r="BL20" s="23" t="s">
        <v>2705</v>
      </c>
      <c r="BM20" s="34" t="s">
        <v>3131</v>
      </c>
      <c r="BN20" s="23" t="s">
        <v>2708</v>
      </c>
      <c r="BO20" s="16" t="s">
        <v>42</v>
      </c>
      <c r="BP20" s="16" t="s">
        <v>42</v>
      </c>
      <c r="BQ20" s="16" t="s">
        <v>42</v>
      </c>
      <c r="BR20" s="16" t="s">
        <v>42</v>
      </c>
      <c r="BS20" s="16" t="s">
        <v>42</v>
      </c>
      <c r="BT20" s="16" t="s">
        <v>2706</v>
      </c>
      <c r="BU20" s="16" t="s">
        <v>2707</v>
      </c>
      <c r="BV20" s="16" t="s">
        <v>2608</v>
      </c>
      <c r="BW20" s="16" t="s">
        <v>2609</v>
      </c>
      <c r="BX20" s="16" t="s">
        <v>2579</v>
      </c>
      <c r="BY20" s="16" t="s">
        <v>2580</v>
      </c>
      <c r="BZ20" s="16" t="s">
        <v>2709</v>
      </c>
      <c r="CA20" s="16" t="s">
        <v>2710</v>
      </c>
      <c r="CB20" s="16">
        <f t="shared" si="3"/>
        <v>42</v>
      </c>
      <c r="CC20" s="16">
        <v>18</v>
      </c>
      <c r="CD20" s="16">
        <v>40</v>
      </c>
      <c r="CE20" s="16">
        <v>0</v>
      </c>
      <c r="CF20" s="16">
        <v>20</v>
      </c>
      <c r="CG20" s="16">
        <v>0</v>
      </c>
      <c r="CH20" s="20">
        <f t="shared" si="4"/>
        <v>120</v>
      </c>
      <c r="CJ20" s="29">
        <f t="shared" si="5"/>
        <v>0</v>
      </c>
    </row>
    <row r="21" spans="1:88" s="29" customFormat="1" ht="16.5" customHeight="1">
      <c r="A21" s="16"/>
      <c r="B21" s="16" t="s">
        <v>209</v>
      </c>
      <c r="C21" s="16" t="s">
        <v>831</v>
      </c>
      <c r="D21" s="16" t="s">
        <v>907</v>
      </c>
      <c r="E21" s="27" t="s">
        <v>4362</v>
      </c>
      <c r="F21" s="18" t="s">
        <v>27</v>
      </c>
      <c r="G21" s="19" t="s">
        <v>91</v>
      </c>
      <c r="H21" s="44">
        <v>5</v>
      </c>
      <c r="I21" s="18">
        <v>1</v>
      </c>
      <c r="J21" s="18">
        <v>1</v>
      </c>
      <c r="K21" s="19">
        <v>2</v>
      </c>
      <c r="L21" s="18">
        <f t="shared" si="0"/>
        <v>7</v>
      </c>
      <c r="M21" s="18">
        <f t="shared" si="1"/>
        <v>7</v>
      </c>
      <c r="N21" s="19">
        <f t="shared" si="2"/>
        <v>14</v>
      </c>
      <c r="O21" s="16" t="s">
        <v>232</v>
      </c>
      <c r="P21" s="16" t="s">
        <v>233</v>
      </c>
      <c r="Q21" s="295" t="s">
        <v>871</v>
      </c>
      <c r="R21" s="16" t="s">
        <v>166</v>
      </c>
      <c r="S21" s="296" t="s">
        <v>872</v>
      </c>
      <c r="T21" s="2" t="s">
        <v>232</v>
      </c>
      <c r="U21" s="2" t="s">
        <v>233</v>
      </c>
      <c r="V21" s="17" t="s">
        <v>874</v>
      </c>
      <c r="W21" s="16" t="s">
        <v>160</v>
      </c>
      <c r="X21" s="22">
        <v>4</v>
      </c>
      <c r="Y21" s="19" t="s">
        <v>294</v>
      </c>
      <c r="Z21" s="32" t="s">
        <v>42</v>
      </c>
      <c r="AA21" s="19" t="s">
        <v>42</v>
      </c>
      <c r="AB21" s="22" t="s">
        <v>42</v>
      </c>
      <c r="AC21" s="19" t="s">
        <v>42</v>
      </c>
      <c r="AD21" s="22" t="s">
        <v>42</v>
      </c>
      <c r="AE21" s="19" t="s">
        <v>42</v>
      </c>
      <c r="AF21" s="373" t="s">
        <v>4358</v>
      </c>
      <c r="AG21" s="16" t="s">
        <v>875</v>
      </c>
      <c r="AH21" s="17" t="s">
        <v>4485</v>
      </c>
      <c r="AI21" s="16" t="s">
        <v>42</v>
      </c>
      <c r="AJ21" s="16" t="s">
        <v>42</v>
      </c>
      <c r="AK21" s="17" t="s">
        <v>42</v>
      </c>
      <c r="AL21" s="16" t="s">
        <v>42</v>
      </c>
      <c r="AM21" s="16" t="s">
        <v>42</v>
      </c>
      <c r="AN21" s="20" t="s">
        <v>42</v>
      </c>
      <c r="AO21" s="23" t="s">
        <v>876</v>
      </c>
      <c r="AP21" s="23" t="s">
        <v>877</v>
      </c>
      <c r="AQ21" s="23" t="s">
        <v>878</v>
      </c>
      <c r="AR21" s="23" t="s">
        <v>879</v>
      </c>
      <c r="AS21" s="23" t="s">
        <v>880</v>
      </c>
      <c r="AT21" s="23" t="s">
        <v>881</v>
      </c>
      <c r="AU21" s="23" t="s">
        <v>882</v>
      </c>
      <c r="AV21" s="23" t="s">
        <v>883</v>
      </c>
      <c r="AW21" s="23" t="s">
        <v>884</v>
      </c>
      <c r="AX21" s="23" t="s">
        <v>885</v>
      </c>
      <c r="AY21" s="23" t="s">
        <v>886</v>
      </c>
      <c r="AZ21" s="23" t="s">
        <v>887</v>
      </c>
      <c r="BA21" s="23" t="s">
        <v>888</v>
      </c>
      <c r="BB21" s="23" t="s">
        <v>889</v>
      </c>
      <c r="BC21" s="23" t="s">
        <v>890</v>
      </c>
      <c r="BD21" s="23" t="s">
        <v>891</v>
      </c>
      <c r="BE21" s="16">
        <v>9.11</v>
      </c>
      <c r="BF21" s="23" t="s">
        <v>892</v>
      </c>
      <c r="BG21" s="40" t="s">
        <v>893</v>
      </c>
      <c r="BH21" s="23" t="s">
        <v>894</v>
      </c>
      <c r="BI21" s="23" t="s">
        <v>895</v>
      </c>
      <c r="BJ21" s="23" t="s">
        <v>899</v>
      </c>
      <c r="BK21" s="23" t="s">
        <v>900</v>
      </c>
      <c r="BL21" s="23" t="s">
        <v>896</v>
      </c>
      <c r="BM21" s="297" t="s">
        <v>902</v>
      </c>
      <c r="BN21" s="23" t="s">
        <v>3924</v>
      </c>
      <c r="BO21" s="16" t="s">
        <v>42</v>
      </c>
      <c r="BP21" s="16" t="s">
        <v>42</v>
      </c>
      <c r="BQ21" s="16" t="s">
        <v>42</v>
      </c>
      <c r="BR21" s="16" t="s">
        <v>42</v>
      </c>
      <c r="BS21" s="16" t="s">
        <v>42</v>
      </c>
      <c r="BT21" s="23" t="s">
        <v>903</v>
      </c>
      <c r="BU21" s="23" t="s">
        <v>897</v>
      </c>
      <c r="BV21" s="23" t="s">
        <v>904</v>
      </c>
      <c r="BW21" s="23" t="s">
        <v>905</v>
      </c>
      <c r="BX21" s="28" t="s">
        <v>188</v>
      </c>
      <c r="BY21" s="28" t="s">
        <v>189</v>
      </c>
      <c r="BZ21" s="23" t="s">
        <v>1025</v>
      </c>
      <c r="CA21" s="23" t="s">
        <v>906</v>
      </c>
      <c r="CB21" s="2">
        <f t="shared" si="3"/>
        <v>56</v>
      </c>
      <c r="CC21" s="16">
        <v>14</v>
      </c>
      <c r="CD21" s="16">
        <v>31</v>
      </c>
      <c r="CE21" s="16">
        <v>0</v>
      </c>
      <c r="CF21" s="16">
        <v>49</v>
      </c>
      <c r="CG21" s="16">
        <v>0</v>
      </c>
      <c r="CH21" s="20">
        <f t="shared" si="4"/>
        <v>150</v>
      </c>
      <c r="CJ21" s="29">
        <f t="shared" si="5"/>
        <v>0</v>
      </c>
    </row>
    <row r="22" spans="1:88" s="29" customFormat="1" ht="16.5" customHeight="1">
      <c r="A22" s="16"/>
      <c r="B22" s="16" t="s">
        <v>31</v>
      </c>
      <c r="C22" s="550" t="s">
        <v>246</v>
      </c>
      <c r="D22" s="16" t="s">
        <v>1277</v>
      </c>
      <c r="E22" s="27" t="s">
        <v>4363</v>
      </c>
      <c r="F22" s="18" t="s">
        <v>230</v>
      </c>
      <c r="G22" s="19" t="s">
        <v>231</v>
      </c>
      <c r="H22" s="44">
        <v>5</v>
      </c>
      <c r="I22" s="18">
        <v>2</v>
      </c>
      <c r="J22" s="18">
        <v>1</v>
      </c>
      <c r="K22" s="19">
        <v>1</v>
      </c>
      <c r="L22" s="18">
        <f t="shared" si="0"/>
        <v>14</v>
      </c>
      <c r="M22" s="18">
        <f t="shared" si="1"/>
        <v>7</v>
      </c>
      <c r="N22" s="19">
        <f t="shared" si="2"/>
        <v>7</v>
      </c>
      <c r="O22" s="34" t="s">
        <v>234</v>
      </c>
      <c r="P22" s="34" t="s">
        <v>47</v>
      </c>
      <c r="Q22" s="30" t="s">
        <v>1278</v>
      </c>
      <c r="R22" s="30" t="s">
        <v>1279</v>
      </c>
      <c r="S22" s="322" t="s">
        <v>1280</v>
      </c>
      <c r="T22" s="34" t="s">
        <v>234</v>
      </c>
      <c r="U22" s="30" t="s">
        <v>47</v>
      </c>
      <c r="V22" s="24" t="s">
        <v>1281</v>
      </c>
      <c r="W22" s="16" t="s">
        <v>160</v>
      </c>
      <c r="X22" s="22" t="s">
        <v>42</v>
      </c>
      <c r="Y22" s="19" t="s">
        <v>42</v>
      </c>
      <c r="Z22" s="32">
        <v>5</v>
      </c>
      <c r="AA22" s="19" t="s">
        <v>294</v>
      </c>
      <c r="AB22" s="32" t="s">
        <v>42</v>
      </c>
      <c r="AC22" s="19" t="s">
        <v>42</v>
      </c>
      <c r="AD22" s="22" t="s">
        <v>42</v>
      </c>
      <c r="AE22" s="19" t="s">
        <v>42</v>
      </c>
      <c r="AF22" s="373" t="s">
        <v>4416</v>
      </c>
      <c r="AG22" s="16" t="s">
        <v>199</v>
      </c>
      <c r="AH22" s="17" t="s">
        <v>4484</v>
      </c>
      <c r="AI22" s="373" t="s">
        <v>4415</v>
      </c>
      <c r="AJ22" s="16" t="s">
        <v>216</v>
      </c>
      <c r="AK22" s="17" t="s">
        <v>4485</v>
      </c>
      <c r="AL22" s="16" t="s">
        <v>42</v>
      </c>
      <c r="AM22" s="16" t="s">
        <v>42</v>
      </c>
      <c r="AN22" s="20" t="s">
        <v>42</v>
      </c>
      <c r="AO22" s="30" t="s">
        <v>1282</v>
      </c>
      <c r="AP22" s="30" t="s">
        <v>1283</v>
      </c>
      <c r="AQ22" s="23" t="s">
        <v>1284</v>
      </c>
      <c r="AR22" s="21" t="s">
        <v>1285</v>
      </c>
      <c r="AS22" s="21" t="s">
        <v>1286</v>
      </c>
      <c r="AT22" s="21" t="s">
        <v>1287</v>
      </c>
      <c r="AU22" s="21" t="s">
        <v>1288</v>
      </c>
      <c r="AV22" s="21" t="s">
        <v>1287</v>
      </c>
      <c r="AW22" s="23" t="s">
        <v>1289</v>
      </c>
      <c r="AX22" s="21" t="s">
        <v>1290</v>
      </c>
      <c r="AY22" s="23" t="s">
        <v>1291</v>
      </c>
      <c r="AZ22" s="23" t="s">
        <v>1292</v>
      </c>
      <c r="BA22" s="23" t="s">
        <v>1293</v>
      </c>
      <c r="BB22" s="21" t="s">
        <v>1294</v>
      </c>
      <c r="BC22" s="23" t="s">
        <v>1295</v>
      </c>
      <c r="BD22" s="23" t="s">
        <v>1296</v>
      </c>
      <c r="BE22" s="16" t="s">
        <v>1297</v>
      </c>
      <c r="BF22" s="16" t="s">
        <v>1298</v>
      </c>
      <c r="BG22" s="20" t="s">
        <v>1299</v>
      </c>
      <c r="BH22" s="30" t="s">
        <v>1300</v>
      </c>
      <c r="BI22" s="30" t="s">
        <v>1301</v>
      </c>
      <c r="BJ22" s="579" t="s">
        <v>4540</v>
      </c>
      <c r="BK22" s="579" t="s">
        <v>4541</v>
      </c>
      <c r="BL22" s="23" t="s">
        <v>4542</v>
      </c>
      <c r="BM22" s="557" t="s">
        <v>3261</v>
      </c>
      <c r="BN22" s="557" t="s">
        <v>4538</v>
      </c>
      <c r="BO22" s="23" t="s">
        <v>1302</v>
      </c>
      <c r="BP22" s="23" t="s">
        <v>1303</v>
      </c>
      <c r="BQ22" s="579" t="s">
        <v>4539</v>
      </c>
      <c r="BR22" s="557" t="s">
        <v>1013</v>
      </c>
      <c r="BS22" s="23" t="s">
        <v>3980</v>
      </c>
      <c r="BT22" s="562" t="s">
        <v>4543</v>
      </c>
      <c r="BU22" s="562" t="s">
        <v>4544</v>
      </c>
      <c r="BV22" s="23" t="s">
        <v>1304</v>
      </c>
      <c r="BW22" s="23" t="s">
        <v>1305</v>
      </c>
      <c r="BX22" s="28" t="s">
        <v>188</v>
      </c>
      <c r="BY22" s="28" t="s">
        <v>189</v>
      </c>
      <c r="BZ22" s="21" t="s">
        <v>1306</v>
      </c>
      <c r="CA22" s="21" t="s">
        <v>1307</v>
      </c>
      <c r="CB22" s="16">
        <f t="shared" si="3"/>
        <v>56</v>
      </c>
      <c r="CC22" s="16">
        <v>36</v>
      </c>
      <c r="CD22" s="16">
        <v>18</v>
      </c>
      <c r="CE22" s="16">
        <v>0</v>
      </c>
      <c r="CF22" s="16">
        <v>10</v>
      </c>
      <c r="CG22" s="16">
        <v>30</v>
      </c>
      <c r="CH22" s="20">
        <f t="shared" si="4"/>
        <v>150</v>
      </c>
      <c r="CJ22" s="29">
        <f t="shared" si="5"/>
        <v>0</v>
      </c>
    </row>
    <row r="23" spans="1:88" s="29" customFormat="1" ht="16.5" customHeight="1">
      <c r="A23" s="16"/>
      <c r="B23" s="16" t="s">
        <v>211</v>
      </c>
      <c r="C23" s="16" t="s">
        <v>278</v>
      </c>
      <c r="D23" s="2" t="s">
        <v>278</v>
      </c>
      <c r="E23" s="27" t="s">
        <v>4364</v>
      </c>
      <c r="F23" s="18" t="s">
        <v>27</v>
      </c>
      <c r="G23" s="19" t="s">
        <v>91</v>
      </c>
      <c r="H23" s="44">
        <v>6</v>
      </c>
      <c r="I23" s="18">
        <v>0</v>
      </c>
      <c r="J23" s="18">
        <v>0</v>
      </c>
      <c r="K23" s="19">
        <v>5</v>
      </c>
      <c r="L23" s="18">
        <f t="shared" si="0"/>
        <v>0</v>
      </c>
      <c r="M23" s="18">
        <f t="shared" si="1"/>
        <v>0</v>
      </c>
      <c r="N23" s="19">
        <f t="shared" si="2"/>
        <v>35</v>
      </c>
      <c r="O23" s="34" t="s">
        <v>241</v>
      </c>
      <c r="P23" s="16" t="s">
        <v>242</v>
      </c>
      <c r="Q23" s="16" t="s">
        <v>2711</v>
      </c>
      <c r="R23" s="16" t="s">
        <v>1144</v>
      </c>
      <c r="S23" s="359" t="s">
        <v>2712</v>
      </c>
      <c r="T23" s="16" t="s">
        <v>241</v>
      </c>
      <c r="U23" s="16" t="s">
        <v>242</v>
      </c>
      <c r="V23" s="17" t="s">
        <v>2713</v>
      </c>
      <c r="W23" s="16" t="s">
        <v>160</v>
      </c>
      <c r="X23" s="22" t="s">
        <v>42</v>
      </c>
      <c r="Y23" s="19" t="s">
        <v>42</v>
      </c>
      <c r="Z23" s="32" t="s">
        <v>42</v>
      </c>
      <c r="AA23" s="19" t="s">
        <v>42</v>
      </c>
      <c r="AB23" s="548">
        <v>6</v>
      </c>
      <c r="AC23" s="43" t="s">
        <v>31</v>
      </c>
      <c r="AD23" s="22" t="s">
        <v>42</v>
      </c>
      <c r="AE23" s="19" t="s">
        <v>42</v>
      </c>
      <c r="AF23" s="16" t="s">
        <v>4359</v>
      </c>
      <c r="AG23" s="16" t="s">
        <v>268</v>
      </c>
      <c r="AH23" s="358" t="s">
        <v>4485</v>
      </c>
      <c r="AI23" s="21" t="s">
        <v>4456</v>
      </c>
      <c r="AJ23" s="16" t="s">
        <v>267</v>
      </c>
      <c r="AK23" s="358" t="s">
        <v>4484</v>
      </c>
      <c r="AL23" s="21" t="s">
        <v>42</v>
      </c>
      <c r="AM23" s="16" t="s">
        <v>42</v>
      </c>
      <c r="AN23" s="20" t="s">
        <v>42</v>
      </c>
      <c r="AO23" s="16" t="s">
        <v>2714</v>
      </c>
      <c r="AP23" s="16" t="s">
        <v>2715</v>
      </c>
      <c r="AQ23" s="16" t="s">
        <v>42</v>
      </c>
      <c r="AR23" s="16" t="s">
        <v>42</v>
      </c>
      <c r="AS23" s="16" t="s">
        <v>42</v>
      </c>
      <c r="AT23" s="16" t="s">
        <v>42</v>
      </c>
      <c r="AU23" s="16" t="s">
        <v>2735</v>
      </c>
      <c r="AV23" s="16" t="s">
        <v>2716</v>
      </c>
      <c r="AW23" s="16" t="s">
        <v>2717</v>
      </c>
      <c r="AX23" s="16" t="s">
        <v>2718</v>
      </c>
      <c r="AY23" s="23" t="s">
        <v>2719</v>
      </c>
      <c r="AZ23" s="16" t="s">
        <v>2720</v>
      </c>
      <c r="BA23" s="16" t="s">
        <v>2721</v>
      </c>
      <c r="BB23" s="16" t="s">
        <v>2722</v>
      </c>
      <c r="BC23" s="16" t="s">
        <v>2723</v>
      </c>
      <c r="BD23" s="16" t="s">
        <v>2724</v>
      </c>
      <c r="BE23" s="16" t="s">
        <v>1651</v>
      </c>
      <c r="BF23" s="16" t="s">
        <v>2725</v>
      </c>
      <c r="BG23" s="20" t="s">
        <v>2726</v>
      </c>
      <c r="BH23" s="16" t="s">
        <v>2573</v>
      </c>
      <c r="BI23" s="16" t="s">
        <v>2574</v>
      </c>
      <c r="BJ23" s="319" t="s">
        <v>2727</v>
      </c>
      <c r="BK23" s="319" t="s">
        <v>2728</v>
      </c>
      <c r="BL23" s="23" t="s">
        <v>2729</v>
      </c>
      <c r="BM23" s="23" t="s">
        <v>2730</v>
      </c>
      <c r="BN23" s="23" t="s">
        <v>2736</v>
      </c>
      <c r="BO23" s="16" t="s">
        <v>42</v>
      </c>
      <c r="BP23" s="16" t="s">
        <v>42</v>
      </c>
      <c r="BQ23" s="16" t="s">
        <v>42</v>
      </c>
      <c r="BR23" s="16" t="s">
        <v>42</v>
      </c>
      <c r="BS23" s="16" t="s">
        <v>42</v>
      </c>
      <c r="BT23" s="16" t="s">
        <v>2737</v>
      </c>
      <c r="BU23" s="16" t="s">
        <v>2738</v>
      </c>
      <c r="BV23" s="319" t="s">
        <v>2731</v>
      </c>
      <c r="BW23" s="319" t="s">
        <v>2732</v>
      </c>
      <c r="BX23" s="16" t="s">
        <v>2579</v>
      </c>
      <c r="BY23" s="16" t="s">
        <v>2580</v>
      </c>
      <c r="BZ23" s="16" t="s">
        <v>2733</v>
      </c>
      <c r="CA23" s="16" t="s">
        <v>2734</v>
      </c>
      <c r="CB23" s="2">
        <f t="shared" si="3"/>
        <v>70</v>
      </c>
      <c r="CC23" s="16">
        <v>50</v>
      </c>
      <c r="CD23" s="16">
        <v>0</v>
      </c>
      <c r="CE23" s="16">
        <v>32</v>
      </c>
      <c r="CF23" s="16">
        <v>28</v>
      </c>
      <c r="CG23" s="16">
        <v>0</v>
      </c>
      <c r="CH23" s="20">
        <f t="shared" si="4"/>
        <v>180</v>
      </c>
      <c r="CJ23" s="29">
        <f t="shared" si="5"/>
        <v>0</v>
      </c>
    </row>
    <row r="24" spans="1:88" s="29" customFormat="1" ht="16.5" customHeight="1">
      <c r="A24" s="16"/>
      <c r="B24" s="16" t="s">
        <v>209</v>
      </c>
      <c r="C24" s="16" t="s">
        <v>307</v>
      </c>
      <c r="D24" s="16" t="s">
        <v>908</v>
      </c>
      <c r="E24" s="27" t="s">
        <v>4365</v>
      </c>
      <c r="F24" s="18" t="s">
        <v>27</v>
      </c>
      <c r="G24" s="19" t="s">
        <v>91</v>
      </c>
      <c r="H24" s="44">
        <v>3</v>
      </c>
      <c r="I24" s="18">
        <v>0</v>
      </c>
      <c r="J24" s="18">
        <v>2</v>
      </c>
      <c r="K24" s="19">
        <v>0</v>
      </c>
      <c r="L24" s="18">
        <f t="shared" si="0"/>
        <v>0</v>
      </c>
      <c r="M24" s="18">
        <f t="shared" si="1"/>
        <v>14</v>
      </c>
      <c r="N24" s="19">
        <f t="shared" si="2"/>
        <v>0</v>
      </c>
      <c r="O24" s="16" t="s">
        <v>232</v>
      </c>
      <c r="P24" s="16" t="s">
        <v>233</v>
      </c>
      <c r="Q24" s="2" t="s">
        <v>909</v>
      </c>
      <c r="R24" s="2" t="s">
        <v>166</v>
      </c>
      <c r="S24" s="296" t="s">
        <v>910</v>
      </c>
      <c r="T24" s="2" t="s">
        <v>232</v>
      </c>
      <c r="U24" s="2" t="s">
        <v>233</v>
      </c>
      <c r="V24" s="299" t="s">
        <v>909</v>
      </c>
      <c r="W24" s="16" t="s">
        <v>160</v>
      </c>
      <c r="X24" s="22">
        <v>6</v>
      </c>
      <c r="Y24" s="19" t="s">
        <v>294</v>
      </c>
      <c r="Z24" s="32" t="s">
        <v>42</v>
      </c>
      <c r="AA24" s="19" t="s">
        <v>42</v>
      </c>
      <c r="AB24" s="22" t="s">
        <v>42</v>
      </c>
      <c r="AC24" s="19" t="s">
        <v>42</v>
      </c>
      <c r="AD24" s="22" t="s">
        <v>42</v>
      </c>
      <c r="AE24" s="19" t="s">
        <v>42</v>
      </c>
      <c r="AF24" s="17" t="s">
        <v>42</v>
      </c>
      <c r="AG24" s="16" t="s">
        <v>42</v>
      </c>
      <c r="AH24" s="17" t="s">
        <v>42</v>
      </c>
      <c r="AI24" s="16" t="s">
        <v>42</v>
      </c>
      <c r="AJ24" s="16" t="s">
        <v>42</v>
      </c>
      <c r="AK24" s="17" t="s">
        <v>42</v>
      </c>
      <c r="AL24" s="16" t="s">
        <v>42</v>
      </c>
      <c r="AM24" s="16" t="s">
        <v>42</v>
      </c>
      <c r="AN24" s="20" t="s">
        <v>42</v>
      </c>
      <c r="AO24" s="23" t="s">
        <v>911</v>
      </c>
      <c r="AP24" s="16" t="s">
        <v>912</v>
      </c>
      <c r="AQ24" s="16" t="s">
        <v>42</v>
      </c>
      <c r="AR24" s="16" t="s">
        <v>42</v>
      </c>
      <c r="AS24" s="16" t="s">
        <v>913</v>
      </c>
      <c r="AT24" s="23" t="s">
        <v>914</v>
      </c>
      <c r="AU24" s="23" t="s">
        <v>42</v>
      </c>
      <c r="AV24" s="23" t="s">
        <v>42</v>
      </c>
      <c r="AW24" s="23" t="s">
        <v>915</v>
      </c>
      <c r="AX24" s="23" t="s">
        <v>916</v>
      </c>
      <c r="AY24" s="23" t="s">
        <v>917</v>
      </c>
      <c r="AZ24" s="23" t="s">
        <v>918</v>
      </c>
      <c r="BA24" s="23" t="s">
        <v>919</v>
      </c>
      <c r="BB24" s="23" t="s">
        <v>920</v>
      </c>
      <c r="BC24" s="16" t="s">
        <v>921</v>
      </c>
      <c r="BD24" s="16" t="s">
        <v>922</v>
      </c>
      <c r="BE24" s="16" t="s">
        <v>923</v>
      </c>
      <c r="BF24" s="16" t="s">
        <v>932</v>
      </c>
      <c r="BG24" s="40" t="s">
        <v>924</v>
      </c>
      <c r="BH24" s="23" t="s">
        <v>176</v>
      </c>
      <c r="BI24" s="2" t="s">
        <v>177</v>
      </c>
      <c r="BJ24" s="16" t="s">
        <v>925</v>
      </c>
      <c r="BK24" s="16" t="s">
        <v>926</v>
      </c>
      <c r="BL24" s="16" t="s">
        <v>927</v>
      </c>
      <c r="BM24" s="16" t="s">
        <v>928</v>
      </c>
      <c r="BN24" s="16" t="s">
        <v>929</v>
      </c>
      <c r="BO24" s="16" t="s">
        <v>42</v>
      </c>
      <c r="BP24" s="16" t="s">
        <v>42</v>
      </c>
      <c r="BQ24" s="16" t="s">
        <v>42</v>
      </c>
      <c r="BR24" s="16" t="s">
        <v>42</v>
      </c>
      <c r="BS24" s="16" t="s">
        <v>42</v>
      </c>
      <c r="BT24" s="16" t="s">
        <v>933</v>
      </c>
      <c r="BU24" s="16" t="s">
        <v>930</v>
      </c>
      <c r="BV24" s="28" t="s">
        <v>184</v>
      </c>
      <c r="BW24" s="28" t="s">
        <v>187</v>
      </c>
      <c r="BX24" s="28" t="s">
        <v>188</v>
      </c>
      <c r="BY24" s="28" t="s">
        <v>189</v>
      </c>
      <c r="BZ24" s="16" t="s">
        <v>931</v>
      </c>
      <c r="CA24" s="16" t="s">
        <v>934</v>
      </c>
      <c r="CB24" s="2">
        <f t="shared" si="3"/>
        <v>28</v>
      </c>
      <c r="CC24" s="16">
        <v>22</v>
      </c>
      <c r="CD24" s="16">
        <v>0</v>
      </c>
      <c r="CE24" s="16">
        <v>30</v>
      </c>
      <c r="CF24" s="16">
        <v>10</v>
      </c>
      <c r="CG24" s="16">
        <v>0</v>
      </c>
      <c r="CH24" s="20">
        <f t="shared" si="4"/>
        <v>90</v>
      </c>
      <c r="CJ24" s="29">
        <f t="shared" si="5"/>
        <v>0</v>
      </c>
    </row>
    <row r="25" spans="1:88" s="29" customFormat="1" ht="16.5" customHeight="1">
      <c r="A25" s="16"/>
      <c r="B25" s="16" t="s">
        <v>209</v>
      </c>
      <c r="C25" s="16" t="s">
        <v>301</v>
      </c>
      <c r="D25" s="21" t="s">
        <v>2202</v>
      </c>
      <c r="E25" s="27" t="s">
        <v>4366</v>
      </c>
      <c r="F25" s="18" t="s">
        <v>27</v>
      </c>
      <c r="G25" s="19" t="s">
        <v>91</v>
      </c>
      <c r="H25" s="44">
        <v>4</v>
      </c>
      <c r="I25" s="18">
        <v>1</v>
      </c>
      <c r="J25" s="18">
        <v>2</v>
      </c>
      <c r="K25" s="19">
        <v>0</v>
      </c>
      <c r="L25" s="18">
        <f t="shared" si="0"/>
        <v>7</v>
      </c>
      <c r="M25" s="18">
        <f t="shared" si="1"/>
        <v>14</v>
      </c>
      <c r="N25" s="19">
        <f t="shared" si="2"/>
        <v>0</v>
      </c>
      <c r="O25" s="16" t="s">
        <v>239</v>
      </c>
      <c r="P25" s="16" t="s">
        <v>240</v>
      </c>
      <c r="Q25" s="16" t="s">
        <v>2205</v>
      </c>
      <c r="R25" s="16" t="s">
        <v>166</v>
      </c>
      <c r="S25" s="331" t="s">
        <v>2206</v>
      </c>
      <c r="T25" s="16" t="s">
        <v>239</v>
      </c>
      <c r="U25" s="16" t="s">
        <v>240</v>
      </c>
      <c r="V25" s="17" t="s">
        <v>2207</v>
      </c>
      <c r="W25" s="16" t="s">
        <v>160</v>
      </c>
      <c r="X25" s="22">
        <v>6</v>
      </c>
      <c r="Y25" s="19" t="s">
        <v>294</v>
      </c>
      <c r="Z25" s="32" t="s">
        <v>42</v>
      </c>
      <c r="AA25" s="19" t="s">
        <v>42</v>
      </c>
      <c r="AB25" s="22" t="s">
        <v>42</v>
      </c>
      <c r="AC25" s="19" t="s">
        <v>42</v>
      </c>
      <c r="AD25" s="22" t="s">
        <v>42</v>
      </c>
      <c r="AE25" s="19" t="s">
        <v>42</v>
      </c>
      <c r="AF25" s="16" t="s">
        <v>42</v>
      </c>
      <c r="AG25" s="16" t="s">
        <v>42</v>
      </c>
      <c r="AH25" s="17" t="s">
        <v>42</v>
      </c>
      <c r="AI25" s="16" t="s">
        <v>42</v>
      </c>
      <c r="AJ25" s="16" t="s">
        <v>42</v>
      </c>
      <c r="AK25" s="17" t="s">
        <v>42</v>
      </c>
      <c r="AL25" s="16" t="s">
        <v>42</v>
      </c>
      <c r="AM25" s="16" t="s">
        <v>42</v>
      </c>
      <c r="AN25" s="20" t="s">
        <v>42</v>
      </c>
      <c r="AO25" s="319" t="s">
        <v>2208</v>
      </c>
      <c r="AP25" s="319" t="s">
        <v>2209</v>
      </c>
      <c r="AQ25" s="319" t="s">
        <v>2210</v>
      </c>
      <c r="AR25" s="319" t="s">
        <v>2211</v>
      </c>
      <c r="AS25" s="319" t="s">
        <v>2212</v>
      </c>
      <c r="AT25" s="319" t="s">
        <v>2213</v>
      </c>
      <c r="AU25" s="28" t="s">
        <v>42</v>
      </c>
      <c r="AV25" s="28" t="s">
        <v>42</v>
      </c>
      <c r="AW25" s="319" t="s">
        <v>2218</v>
      </c>
      <c r="AX25" s="319" t="s">
        <v>2220</v>
      </c>
      <c r="AY25" s="319" t="s">
        <v>2217</v>
      </c>
      <c r="AZ25" s="319" t="s">
        <v>2219</v>
      </c>
      <c r="BA25" s="319" t="s">
        <v>2221</v>
      </c>
      <c r="BB25" s="319" t="s">
        <v>2222</v>
      </c>
      <c r="BC25" s="23" t="s">
        <v>2190</v>
      </c>
      <c r="BD25" s="23" t="s">
        <v>2191</v>
      </c>
      <c r="BE25" s="23" t="s">
        <v>2223</v>
      </c>
      <c r="BF25" s="23" t="s">
        <v>2214</v>
      </c>
      <c r="BG25" s="40" t="s">
        <v>2215</v>
      </c>
      <c r="BH25" s="16" t="s">
        <v>2094</v>
      </c>
      <c r="BI25" s="16" t="s">
        <v>2095</v>
      </c>
      <c r="BJ25" s="335" t="s">
        <v>1996</v>
      </c>
      <c r="BK25" s="335" t="s">
        <v>1805</v>
      </c>
      <c r="BL25" s="16" t="s">
        <v>1674</v>
      </c>
      <c r="BM25" s="311" t="s">
        <v>928</v>
      </c>
      <c r="BN25" s="16" t="s">
        <v>3925</v>
      </c>
      <c r="BO25" s="16" t="s">
        <v>42</v>
      </c>
      <c r="BP25" s="16" t="s">
        <v>42</v>
      </c>
      <c r="BQ25" s="16" t="s">
        <v>42</v>
      </c>
      <c r="BR25" s="16" t="s">
        <v>42</v>
      </c>
      <c r="BS25" s="16" t="s">
        <v>42</v>
      </c>
      <c r="BT25" s="23" t="s">
        <v>2216</v>
      </c>
      <c r="BU25" s="23" t="s">
        <v>2224</v>
      </c>
      <c r="BV25" s="23" t="s">
        <v>2538</v>
      </c>
      <c r="BW25" s="23" t="s">
        <v>2539</v>
      </c>
      <c r="BX25" s="23" t="s">
        <v>2097</v>
      </c>
      <c r="BY25" s="16" t="s">
        <v>2098</v>
      </c>
      <c r="BZ25" s="319" t="s">
        <v>2225</v>
      </c>
      <c r="CA25" s="28" t="s">
        <v>2226</v>
      </c>
      <c r="CB25" s="2">
        <f t="shared" si="3"/>
        <v>42</v>
      </c>
      <c r="CC25" s="16">
        <v>10</v>
      </c>
      <c r="CD25" s="16">
        <v>38</v>
      </c>
      <c r="CE25" s="16">
        <v>0</v>
      </c>
      <c r="CF25" s="16">
        <v>30</v>
      </c>
      <c r="CG25" s="16">
        <v>0</v>
      </c>
      <c r="CH25" s="20">
        <f t="shared" si="4"/>
        <v>120</v>
      </c>
      <c r="CJ25" s="29">
        <f t="shared" si="5"/>
        <v>0</v>
      </c>
    </row>
    <row r="26" spans="1:88" s="29" customFormat="1" ht="16.5" customHeight="1">
      <c r="A26" s="16"/>
      <c r="B26" s="16" t="s">
        <v>209</v>
      </c>
      <c r="C26" s="16" t="s">
        <v>295</v>
      </c>
      <c r="D26" s="16" t="s">
        <v>2203</v>
      </c>
      <c r="E26" s="27" t="s">
        <v>4367</v>
      </c>
      <c r="F26" s="18" t="s">
        <v>230</v>
      </c>
      <c r="G26" s="19" t="s">
        <v>231</v>
      </c>
      <c r="H26" s="44">
        <v>7</v>
      </c>
      <c r="I26" s="18">
        <v>2</v>
      </c>
      <c r="J26" s="18">
        <v>2</v>
      </c>
      <c r="K26" s="19">
        <v>2</v>
      </c>
      <c r="L26" s="18">
        <f t="shared" si="0"/>
        <v>14</v>
      </c>
      <c r="M26" s="18">
        <f t="shared" si="1"/>
        <v>14</v>
      </c>
      <c r="N26" s="19">
        <f t="shared" si="2"/>
        <v>14</v>
      </c>
      <c r="O26" s="16" t="s">
        <v>239</v>
      </c>
      <c r="P26" s="16" t="s">
        <v>240</v>
      </c>
      <c r="Q26" s="16" t="s">
        <v>2233</v>
      </c>
      <c r="R26" s="16" t="s">
        <v>1144</v>
      </c>
      <c r="S26" s="331" t="s">
        <v>2231</v>
      </c>
      <c r="T26" s="16" t="s">
        <v>239</v>
      </c>
      <c r="U26" s="16" t="s">
        <v>2232</v>
      </c>
      <c r="V26" s="17" t="s">
        <v>2234</v>
      </c>
      <c r="W26" s="16" t="s">
        <v>160</v>
      </c>
      <c r="X26" s="22">
        <v>4</v>
      </c>
      <c r="Y26" s="19" t="s">
        <v>294</v>
      </c>
      <c r="Z26" s="32" t="s">
        <v>42</v>
      </c>
      <c r="AA26" s="19" t="s">
        <v>42</v>
      </c>
      <c r="AB26" s="22" t="s">
        <v>42</v>
      </c>
      <c r="AC26" s="19" t="s">
        <v>42</v>
      </c>
      <c r="AD26" s="22" t="s">
        <v>42</v>
      </c>
      <c r="AE26" s="19" t="s">
        <v>42</v>
      </c>
      <c r="AF26" s="581" t="s">
        <v>4384</v>
      </c>
      <c r="AG26" s="16" t="s">
        <v>213</v>
      </c>
      <c r="AH26" s="17" t="s">
        <v>4485</v>
      </c>
      <c r="AI26" s="16" t="s">
        <v>42</v>
      </c>
      <c r="AJ26" s="16" t="s">
        <v>42</v>
      </c>
      <c r="AK26" s="17" t="s">
        <v>42</v>
      </c>
      <c r="AL26" s="16" t="s">
        <v>42</v>
      </c>
      <c r="AM26" s="16" t="s">
        <v>42</v>
      </c>
      <c r="AN26" s="20" t="s">
        <v>42</v>
      </c>
      <c r="AO26" s="28" t="s">
        <v>2235</v>
      </c>
      <c r="AP26" s="28" t="s">
        <v>2236</v>
      </c>
      <c r="AQ26" s="16" t="s">
        <v>2237</v>
      </c>
      <c r="AR26" s="16" t="s">
        <v>2238</v>
      </c>
      <c r="AS26" s="16" t="s">
        <v>2239</v>
      </c>
      <c r="AT26" s="16" t="s">
        <v>2240</v>
      </c>
      <c r="AU26" s="16" t="s">
        <v>2241</v>
      </c>
      <c r="AV26" s="16" t="s">
        <v>2242</v>
      </c>
      <c r="AW26" s="16" t="s">
        <v>2245</v>
      </c>
      <c r="AX26" s="23" t="s">
        <v>2246</v>
      </c>
      <c r="AY26" s="23" t="s">
        <v>2186</v>
      </c>
      <c r="AZ26" s="23" t="s">
        <v>2187</v>
      </c>
      <c r="BA26" s="16" t="s">
        <v>2247</v>
      </c>
      <c r="BB26" s="23" t="s">
        <v>2248</v>
      </c>
      <c r="BC26" s="23" t="s">
        <v>2190</v>
      </c>
      <c r="BD26" s="23" t="s">
        <v>2191</v>
      </c>
      <c r="BE26" s="334" t="s">
        <v>2154</v>
      </c>
      <c r="BF26" s="16" t="s">
        <v>2092</v>
      </c>
      <c r="BG26" s="20" t="s">
        <v>2093</v>
      </c>
      <c r="BH26" s="16" t="s">
        <v>2094</v>
      </c>
      <c r="BI26" s="16" t="s">
        <v>2095</v>
      </c>
      <c r="BJ26" s="23" t="s">
        <v>3271</v>
      </c>
      <c r="BK26" s="23" t="s">
        <v>3256</v>
      </c>
      <c r="BL26" s="23" t="s">
        <v>3258</v>
      </c>
      <c r="BM26" s="297" t="s">
        <v>3259</v>
      </c>
      <c r="BN26" s="23" t="s">
        <v>3260</v>
      </c>
      <c r="BO26" s="16" t="s">
        <v>2134</v>
      </c>
      <c r="BP26" s="16" t="s">
        <v>2135</v>
      </c>
      <c r="BQ26" s="16" t="s">
        <v>2168</v>
      </c>
      <c r="BR26" s="311" t="s">
        <v>901</v>
      </c>
      <c r="BS26" s="16" t="s">
        <v>2249</v>
      </c>
      <c r="BT26" s="23" t="s">
        <v>2243</v>
      </c>
      <c r="BU26" s="23" t="s">
        <v>2250</v>
      </c>
      <c r="BV26" s="23" t="s">
        <v>2538</v>
      </c>
      <c r="BW26" s="23" t="s">
        <v>2539</v>
      </c>
      <c r="BX26" s="23" t="s">
        <v>2097</v>
      </c>
      <c r="BY26" s="16" t="s">
        <v>2098</v>
      </c>
      <c r="BZ26" s="28" t="s">
        <v>2252</v>
      </c>
      <c r="CA26" s="28" t="s">
        <v>2251</v>
      </c>
      <c r="CB26" s="2">
        <f t="shared" si="3"/>
        <v>84</v>
      </c>
      <c r="CC26" s="16">
        <v>16</v>
      </c>
      <c r="CD26" s="16">
        <v>30</v>
      </c>
      <c r="CE26" s="16">
        <v>20</v>
      </c>
      <c r="CF26" s="16">
        <v>30</v>
      </c>
      <c r="CG26" s="16">
        <v>30</v>
      </c>
      <c r="CH26" s="20">
        <f t="shared" si="4"/>
        <v>210</v>
      </c>
      <c r="CJ26" s="29">
        <f t="shared" si="5"/>
        <v>0</v>
      </c>
    </row>
    <row r="27" spans="1:88" s="29" customFormat="1" ht="16.5" customHeight="1">
      <c r="A27" s="16"/>
      <c r="B27" s="23" t="s">
        <v>209</v>
      </c>
      <c r="C27" s="23" t="s">
        <v>298</v>
      </c>
      <c r="D27" s="23" t="s">
        <v>2204</v>
      </c>
      <c r="E27" s="549" t="s">
        <v>4368</v>
      </c>
      <c r="F27" s="374" t="s">
        <v>230</v>
      </c>
      <c r="G27" s="366" t="s">
        <v>231</v>
      </c>
      <c r="H27" s="375">
        <v>3</v>
      </c>
      <c r="I27" s="374">
        <v>1</v>
      </c>
      <c r="J27" s="374">
        <v>1</v>
      </c>
      <c r="K27" s="366">
        <v>0</v>
      </c>
      <c r="L27" s="18">
        <f t="shared" si="0"/>
        <v>7</v>
      </c>
      <c r="M27" s="18">
        <f t="shared" si="1"/>
        <v>7</v>
      </c>
      <c r="N27" s="19">
        <f t="shared" si="2"/>
        <v>0</v>
      </c>
      <c r="O27" s="23" t="s">
        <v>239</v>
      </c>
      <c r="P27" s="23" t="s">
        <v>240</v>
      </c>
      <c r="Q27" s="23" t="s">
        <v>2233</v>
      </c>
      <c r="R27" s="23" t="s">
        <v>1144</v>
      </c>
      <c r="S27" s="376" t="s">
        <v>2231</v>
      </c>
      <c r="T27" s="23" t="s">
        <v>239</v>
      </c>
      <c r="U27" s="23" t="s">
        <v>2232</v>
      </c>
      <c r="V27" s="333" t="s">
        <v>2253</v>
      </c>
      <c r="W27" s="23" t="s">
        <v>160</v>
      </c>
      <c r="X27" s="365">
        <v>5</v>
      </c>
      <c r="Y27" s="366" t="s">
        <v>294</v>
      </c>
      <c r="Z27" s="377" t="s">
        <v>42</v>
      </c>
      <c r="AA27" s="366" t="s">
        <v>42</v>
      </c>
      <c r="AB27" s="377" t="s">
        <v>42</v>
      </c>
      <c r="AC27" s="366" t="s">
        <v>42</v>
      </c>
      <c r="AD27" s="365" t="s">
        <v>42</v>
      </c>
      <c r="AE27" s="366" t="s">
        <v>42</v>
      </c>
      <c r="AF27" s="373" t="s">
        <v>4367</v>
      </c>
      <c r="AG27" s="23" t="s">
        <v>295</v>
      </c>
      <c r="AH27" s="333" t="s">
        <v>4485</v>
      </c>
      <c r="AI27" s="23" t="s">
        <v>42</v>
      </c>
      <c r="AJ27" s="23" t="s">
        <v>42</v>
      </c>
      <c r="AK27" s="333" t="s">
        <v>42</v>
      </c>
      <c r="AL27" s="23" t="s">
        <v>42</v>
      </c>
      <c r="AM27" s="23" t="s">
        <v>42</v>
      </c>
      <c r="AN27" s="40" t="s">
        <v>42</v>
      </c>
      <c r="AO27" s="319" t="s">
        <v>2260</v>
      </c>
      <c r="AP27" s="319" t="s">
        <v>2254</v>
      </c>
      <c r="AQ27" s="23" t="s">
        <v>2255</v>
      </c>
      <c r="AR27" s="23" t="s">
        <v>2256</v>
      </c>
      <c r="AS27" s="23" t="s">
        <v>2257</v>
      </c>
      <c r="AT27" s="23" t="s">
        <v>2258</v>
      </c>
      <c r="AU27" s="319" t="s">
        <v>42</v>
      </c>
      <c r="AV27" s="319" t="s">
        <v>42</v>
      </c>
      <c r="AW27" s="23" t="s">
        <v>2261</v>
      </c>
      <c r="AX27" s="23" t="s">
        <v>2262</v>
      </c>
      <c r="AY27" s="23" t="s">
        <v>2186</v>
      </c>
      <c r="AZ27" s="23" t="s">
        <v>2187</v>
      </c>
      <c r="BA27" s="23" t="s">
        <v>2263</v>
      </c>
      <c r="BB27" s="23" t="s">
        <v>2264</v>
      </c>
      <c r="BC27" s="23" t="s">
        <v>2190</v>
      </c>
      <c r="BD27" s="23" t="s">
        <v>2191</v>
      </c>
      <c r="BE27" s="334" t="s">
        <v>2154</v>
      </c>
      <c r="BF27" s="23" t="s">
        <v>2092</v>
      </c>
      <c r="BG27" s="40" t="s">
        <v>2093</v>
      </c>
      <c r="BH27" s="23" t="s">
        <v>2094</v>
      </c>
      <c r="BI27" s="23" t="s">
        <v>2095</v>
      </c>
      <c r="BJ27" s="23" t="s">
        <v>1996</v>
      </c>
      <c r="BK27" s="23" t="s">
        <v>1805</v>
      </c>
      <c r="BL27" s="23" t="s">
        <v>1674</v>
      </c>
      <c r="BM27" s="297" t="s">
        <v>901</v>
      </c>
      <c r="BN27" s="23" t="s">
        <v>2265</v>
      </c>
      <c r="BO27" s="23" t="s">
        <v>1515</v>
      </c>
      <c r="BP27" s="23" t="s">
        <v>1675</v>
      </c>
      <c r="BQ27" s="23" t="s">
        <v>2168</v>
      </c>
      <c r="BR27" s="297" t="s">
        <v>901</v>
      </c>
      <c r="BS27" s="23" t="s">
        <v>2266</v>
      </c>
      <c r="BT27" s="23" t="s">
        <v>2259</v>
      </c>
      <c r="BU27" s="23" t="s">
        <v>2250</v>
      </c>
      <c r="BV27" s="23" t="s">
        <v>2538</v>
      </c>
      <c r="BW27" s="23" t="s">
        <v>2539</v>
      </c>
      <c r="BX27" s="23" t="s">
        <v>2097</v>
      </c>
      <c r="BY27" s="23" t="s">
        <v>2098</v>
      </c>
      <c r="BZ27" s="319" t="s">
        <v>2267</v>
      </c>
      <c r="CA27" s="319" t="s">
        <v>2268</v>
      </c>
      <c r="CB27" s="317">
        <f t="shared" si="3"/>
        <v>28</v>
      </c>
      <c r="CC27" s="23">
        <v>12</v>
      </c>
      <c r="CD27" s="23">
        <v>20</v>
      </c>
      <c r="CE27" s="23">
        <v>0</v>
      </c>
      <c r="CF27" s="23">
        <v>10</v>
      </c>
      <c r="CG27" s="23">
        <v>20</v>
      </c>
      <c r="CH27" s="40">
        <f t="shared" si="4"/>
        <v>90</v>
      </c>
      <c r="CJ27" s="29">
        <f t="shared" si="5"/>
        <v>0</v>
      </c>
    </row>
    <row r="28" spans="1:88" s="310" customFormat="1" ht="16.5" customHeight="1">
      <c r="A28" s="16"/>
      <c r="B28" s="16" t="s">
        <v>209</v>
      </c>
      <c r="C28" s="16" t="s">
        <v>297</v>
      </c>
      <c r="D28" s="329" t="s">
        <v>2269</v>
      </c>
      <c r="E28" s="27" t="s">
        <v>4369</v>
      </c>
      <c r="F28" s="18" t="s">
        <v>27</v>
      </c>
      <c r="G28" s="19" t="s">
        <v>91</v>
      </c>
      <c r="H28" s="44">
        <v>3</v>
      </c>
      <c r="I28" s="18">
        <v>1</v>
      </c>
      <c r="J28" s="18">
        <v>1</v>
      </c>
      <c r="K28" s="19">
        <v>0</v>
      </c>
      <c r="L28" s="18">
        <f t="shared" si="0"/>
        <v>7</v>
      </c>
      <c r="M28" s="18">
        <f t="shared" si="1"/>
        <v>7</v>
      </c>
      <c r="N28" s="19">
        <f t="shared" si="2"/>
        <v>0</v>
      </c>
      <c r="O28" s="16" t="s">
        <v>239</v>
      </c>
      <c r="P28" s="16" t="s">
        <v>240</v>
      </c>
      <c r="Q28" s="21" t="s">
        <v>2270</v>
      </c>
      <c r="R28" s="16" t="s">
        <v>1144</v>
      </c>
      <c r="S28" s="339" t="s">
        <v>2271</v>
      </c>
      <c r="T28" s="21" t="s">
        <v>239</v>
      </c>
      <c r="U28" s="21" t="s">
        <v>240</v>
      </c>
      <c r="V28" s="340" t="s">
        <v>2272</v>
      </c>
      <c r="W28" s="16" t="s">
        <v>160</v>
      </c>
      <c r="X28" s="22">
        <v>4</v>
      </c>
      <c r="Y28" s="19" t="s">
        <v>294</v>
      </c>
      <c r="Z28" s="32" t="s">
        <v>42</v>
      </c>
      <c r="AA28" s="19" t="s">
        <v>42</v>
      </c>
      <c r="AB28" s="22" t="s">
        <v>42</v>
      </c>
      <c r="AC28" s="19" t="s">
        <v>42</v>
      </c>
      <c r="AD28" s="22" t="s">
        <v>42</v>
      </c>
      <c r="AE28" s="19" t="s">
        <v>42</v>
      </c>
      <c r="AF28" s="17" t="s">
        <v>42</v>
      </c>
      <c r="AG28" s="16" t="s">
        <v>42</v>
      </c>
      <c r="AH28" s="17" t="s">
        <v>42</v>
      </c>
      <c r="AI28" s="16" t="s">
        <v>42</v>
      </c>
      <c r="AJ28" s="16" t="s">
        <v>42</v>
      </c>
      <c r="AK28" s="17" t="s">
        <v>42</v>
      </c>
      <c r="AL28" s="16" t="s">
        <v>42</v>
      </c>
      <c r="AM28" s="16" t="s">
        <v>42</v>
      </c>
      <c r="AN28" s="20" t="s">
        <v>42</v>
      </c>
      <c r="AO28" s="28" t="s">
        <v>2273</v>
      </c>
      <c r="AP28" s="28" t="s">
        <v>2274</v>
      </c>
      <c r="AQ28" s="28" t="s">
        <v>2275</v>
      </c>
      <c r="AR28" s="28" t="s">
        <v>2276</v>
      </c>
      <c r="AS28" s="28" t="s">
        <v>2277</v>
      </c>
      <c r="AT28" s="28" t="s">
        <v>2278</v>
      </c>
      <c r="AU28" s="28" t="s">
        <v>42</v>
      </c>
      <c r="AV28" s="28" t="s">
        <v>42</v>
      </c>
      <c r="AW28" s="16" t="s">
        <v>2280</v>
      </c>
      <c r="AX28" s="28" t="s">
        <v>2281</v>
      </c>
      <c r="AY28" s="21" t="s">
        <v>2186</v>
      </c>
      <c r="AZ28" s="21" t="s">
        <v>2187</v>
      </c>
      <c r="BA28" s="16" t="s">
        <v>2282</v>
      </c>
      <c r="BB28" s="28" t="s">
        <v>2283</v>
      </c>
      <c r="BC28" s="21" t="s">
        <v>2190</v>
      </c>
      <c r="BD28" s="21" t="s">
        <v>2191</v>
      </c>
      <c r="BE28" s="341" t="s">
        <v>2154</v>
      </c>
      <c r="BF28" s="28" t="s">
        <v>2279</v>
      </c>
      <c r="BG28" s="20" t="s">
        <v>2284</v>
      </c>
      <c r="BH28" s="16" t="s">
        <v>2094</v>
      </c>
      <c r="BI28" s="28" t="s">
        <v>2095</v>
      </c>
      <c r="BJ28" s="28" t="s">
        <v>2286</v>
      </c>
      <c r="BK28" s="28" t="s">
        <v>2285</v>
      </c>
      <c r="BL28" s="28" t="s">
        <v>2287</v>
      </c>
      <c r="BM28" s="28" t="s">
        <v>928</v>
      </c>
      <c r="BN28" s="21" t="s">
        <v>3926</v>
      </c>
      <c r="BO28" s="16" t="s">
        <v>42</v>
      </c>
      <c r="BP28" s="16" t="s">
        <v>42</v>
      </c>
      <c r="BQ28" s="16" t="s">
        <v>42</v>
      </c>
      <c r="BR28" s="16" t="s">
        <v>42</v>
      </c>
      <c r="BS28" s="16" t="s">
        <v>42</v>
      </c>
      <c r="BT28" s="28" t="s">
        <v>2288</v>
      </c>
      <c r="BU28" s="28" t="s">
        <v>2289</v>
      </c>
      <c r="BV28" s="342" t="s">
        <v>2096</v>
      </c>
      <c r="BW28" s="21" t="s">
        <v>2540</v>
      </c>
      <c r="BX28" s="28" t="s">
        <v>2097</v>
      </c>
      <c r="BY28" s="28" t="s">
        <v>2098</v>
      </c>
      <c r="BZ28" s="28" t="s">
        <v>2290</v>
      </c>
      <c r="CA28" s="28" t="s">
        <v>2291</v>
      </c>
      <c r="CB28" s="2">
        <f t="shared" si="3"/>
        <v>28</v>
      </c>
      <c r="CC28" s="16">
        <v>38</v>
      </c>
      <c r="CD28" s="16">
        <v>0</v>
      </c>
      <c r="CE28" s="16">
        <v>0</v>
      </c>
      <c r="CF28" s="16">
        <v>24</v>
      </c>
      <c r="CG28" s="16">
        <v>0</v>
      </c>
      <c r="CH28" s="20">
        <f t="shared" si="4"/>
        <v>90</v>
      </c>
      <c r="CJ28" s="310">
        <f t="shared" si="5"/>
        <v>0</v>
      </c>
    </row>
    <row r="29" spans="1:88" s="29" customFormat="1" ht="16.5" customHeight="1">
      <c r="A29" s="16"/>
      <c r="B29" s="16" t="s">
        <v>209</v>
      </c>
      <c r="C29" s="16" t="s">
        <v>300</v>
      </c>
      <c r="D29" s="16" t="s">
        <v>2292</v>
      </c>
      <c r="E29" s="27" t="s">
        <v>4370</v>
      </c>
      <c r="F29" s="18" t="s">
        <v>27</v>
      </c>
      <c r="G29" s="19" t="s">
        <v>91</v>
      </c>
      <c r="H29" s="44">
        <v>4</v>
      </c>
      <c r="I29" s="18">
        <v>1</v>
      </c>
      <c r="J29" s="18">
        <v>1</v>
      </c>
      <c r="K29" s="19">
        <v>1</v>
      </c>
      <c r="L29" s="18">
        <f t="shared" si="0"/>
        <v>7</v>
      </c>
      <c r="M29" s="18">
        <f t="shared" si="1"/>
        <v>7</v>
      </c>
      <c r="N29" s="19">
        <f t="shared" si="2"/>
        <v>7</v>
      </c>
      <c r="O29" s="16" t="s">
        <v>239</v>
      </c>
      <c r="P29" s="16" t="s">
        <v>240</v>
      </c>
      <c r="Q29" s="16" t="s">
        <v>2175</v>
      </c>
      <c r="R29" s="16" t="s">
        <v>1144</v>
      </c>
      <c r="S29" s="338" t="s">
        <v>2176</v>
      </c>
      <c r="T29" s="16" t="s">
        <v>239</v>
      </c>
      <c r="U29" s="16" t="s">
        <v>240</v>
      </c>
      <c r="V29" s="333" t="s">
        <v>2293</v>
      </c>
      <c r="W29" s="16" t="s">
        <v>160</v>
      </c>
      <c r="X29" s="22">
        <v>6</v>
      </c>
      <c r="Y29" s="19" t="s">
        <v>294</v>
      </c>
      <c r="Z29" s="32" t="s">
        <v>42</v>
      </c>
      <c r="AA29" s="19" t="s">
        <v>42</v>
      </c>
      <c r="AB29" s="32" t="s">
        <v>42</v>
      </c>
      <c r="AC29" s="19" t="s">
        <v>42</v>
      </c>
      <c r="AD29" s="22" t="s">
        <v>42</v>
      </c>
      <c r="AE29" s="19" t="s">
        <v>42</v>
      </c>
      <c r="AF29" s="17" t="s">
        <v>42</v>
      </c>
      <c r="AG29" s="16" t="s">
        <v>42</v>
      </c>
      <c r="AH29" s="17" t="s">
        <v>42</v>
      </c>
      <c r="AI29" s="16" t="s">
        <v>42</v>
      </c>
      <c r="AJ29" s="16" t="s">
        <v>42</v>
      </c>
      <c r="AK29" s="17" t="s">
        <v>42</v>
      </c>
      <c r="AL29" s="16" t="s">
        <v>42</v>
      </c>
      <c r="AM29" s="16" t="s">
        <v>42</v>
      </c>
      <c r="AN29" s="20" t="s">
        <v>42</v>
      </c>
      <c r="AO29" s="28" t="s">
        <v>2294</v>
      </c>
      <c r="AP29" s="28" t="s">
        <v>2295</v>
      </c>
      <c r="AQ29" s="16" t="s">
        <v>2296</v>
      </c>
      <c r="AR29" s="16" t="s">
        <v>2297</v>
      </c>
      <c r="AS29" s="16" t="s">
        <v>2298</v>
      </c>
      <c r="AT29" s="16" t="s">
        <v>2299</v>
      </c>
      <c r="AU29" s="16" t="s">
        <v>2301</v>
      </c>
      <c r="AV29" s="16" t="s">
        <v>2302</v>
      </c>
      <c r="AW29" s="16" t="s">
        <v>2303</v>
      </c>
      <c r="AX29" s="16" t="s">
        <v>2304</v>
      </c>
      <c r="AY29" s="21" t="s">
        <v>2186</v>
      </c>
      <c r="AZ29" s="21" t="s">
        <v>2187</v>
      </c>
      <c r="BA29" s="16" t="s">
        <v>2305</v>
      </c>
      <c r="BB29" s="16" t="s">
        <v>2306</v>
      </c>
      <c r="BC29" s="21" t="s">
        <v>2190</v>
      </c>
      <c r="BD29" s="21" t="s">
        <v>2191</v>
      </c>
      <c r="BE29" s="341" t="s">
        <v>2154</v>
      </c>
      <c r="BF29" s="16" t="s">
        <v>2300</v>
      </c>
      <c r="BG29" s="20" t="s">
        <v>2307</v>
      </c>
      <c r="BH29" s="16" t="s">
        <v>2094</v>
      </c>
      <c r="BI29" s="16" t="s">
        <v>2095</v>
      </c>
      <c r="BJ29" s="23" t="s">
        <v>2308</v>
      </c>
      <c r="BK29" s="23" t="s">
        <v>2309</v>
      </c>
      <c r="BL29" s="23" t="s">
        <v>1071</v>
      </c>
      <c r="BM29" s="330" t="s">
        <v>902</v>
      </c>
      <c r="BN29" s="23" t="s">
        <v>2310</v>
      </c>
      <c r="BO29" s="16" t="s">
        <v>42</v>
      </c>
      <c r="BP29" s="16" t="s">
        <v>42</v>
      </c>
      <c r="BQ29" s="16" t="s">
        <v>42</v>
      </c>
      <c r="BR29" s="16" t="s">
        <v>42</v>
      </c>
      <c r="BS29" s="16" t="s">
        <v>42</v>
      </c>
      <c r="BT29" s="23" t="s">
        <v>2311</v>
      </c>
      <c r="BU29" s="23" t="s">
        <v>2312</v>
      </c>
      <c r="BV29" s="23" t="s">
        <v>2538</v>
      </c>
      <c r="BW29" s="23" t="s">
        <v>2539</v>
      </c>
      <c r="BX29" s="16" t="s">
        <v>2097</v>
      </c>
      <c r="BY29" s="16" t="s">
        <v>2098</v>
      </c>
      <c r="BZ29" s="28" t="s">
        <v>2313</v>
      </c>
      <c r="CA29" s="28" t="s">
        <v>2314</v>
      </c>
      <c r="CB29" s="2">
        <f t="shared" si="3"/>
        <v>42</v>
      </c>
      <c r="CC29" s="16">
        <v>28</v>
      </c>
      <c r="CD29" s="16">
        <v>20</v>
      </c>
      <c r="CE29" s="16">
        <v>14</v>
      </c>
      <c r="CF29" s="16">
        <v>16</v>
      </c>
      <c r="CG29" s="16">
        <v>0</v>
      </c>
      <c r="CH29" s="20">
        <f t="shared" si="4"/>
        <v>120</v>
      </c>
      <c r="CJ29" s="29">
        <f t="shared" si="5"/>
        <v>0</v>
      </c>
    </row>
    <row r="30" spans="1:88" s="29" customFormat="1" ht="16.5" customHeight="1">
      <c r="A30" s="16"/>
      <c r="B30" s="16" t="s">
        <v>209</v>
      </c>
      <c r="C30" s="16" t="s">
        <v>323</v>
      </c>
      <c r="D30" s="329" t="s">
        <v>2315</v>
      </c>
      <c r="E30" s="27" t="s">
        <v>4371</v>
      </c>
      <c r="F30" s="18" t="s">
        <v>230</v>
      </c>
      <c r="G30" s="19" t="s">
        <v>231</v>
      </c>
      <c r="H30" s="44">
        <v>9</v>
      </c>
      <c r="I30" s="18">
        <v>2</v>
      </c>
      <c r="J30" s="18">
        <v>2</v>
      </c>
      <c r="K30" s="19">
        <v>2</v>
      </c>
      <c r="L30" s="18">
        <f t="shared" si="0"/>
        <v>14</v>
      </c>
      <c r="M30" s="18">
        <f t="shared" si="1"/>
        <v>14</v>
      </c>
      <c r="N30" s="19">
        <f t="shared" si="2"/>
        <v>14</v>
      </c>
      <c r="O30" s="16" t="s">
        <v>239</v>
      </c>
      <c r="P30" s="16" t="s">
        <v>240</v>
      </c>
      <c r="Q30" s="16" t="s">
        <v>2316</v>
      </c>
      <c r="R30" s="16" t="s">
        <v>1144</v>
      </c>
      <c r="S30" s="331" t="s">
        <v>2317</v>
      </c>
      <c r="T30" s="16" t="s">
        <v>239</v>
      </c>
      <c r="U30" s="16" t="s">
        <v>240</v>
      </c>
      <c r="V30" s="17" t="s">
        <v>2318</v>
      </c>
      <c r="W30" s="16" t="s">
        <v>160</v>
      </c>
      <c r="X30" s="22">
        <v>6</v>
      </c>
      <c r="Y30" s="19" t="s">
        <v>294</v>
      </c>
      <c r="Z30" s="32" t="s">
        <v>42</v>
      </c>
      <c r="AA30" s="19" t="s">
        <v>42</v>
      </c>
      <c r="AB30" s="32" t="s">
        <v>42</v>
      </c>
      <c r="AC30" s="19" t="s">
        <v>42</v>
      </c>
      <c r="AD30" s="22" t="s">
        <v>42</v>
      </c>
      <c r="AE30" s="19" t="s">
        <v>42</v>
      </c>
      <c r="AF30" s="373" t="s">
        <v>4372</v>
      </c>
      <c r="AG30" s="16" t="s">
        <v>286</v>
      </c>
      <c r="AH30" s="17" t="s">
        <v>4485</v>
      </c>
      <c r="AI30" s="373" t="s">
        <v>4391</v>
      </c>
      <c r="AJ30" s="16" t="s">
        <v>319</v>
      </c>
      <c r="AK30" s="17" t="s">
        <v>4485</v>
      </c>
      <c r="AL30" s="409" t="s">
        <v>4396</v>
      </c>
      <c r="AM30" s="16" t="s">
        <v>320</v>
      </c>
      <c r="AN30" s="20" t="s">
        <v>4485</v>
      </c>
      <c r="AO30" s="28" t="s">
        <v>2319</v>
      </c>
      <c r="AP30" s="28" t="s">
        <v>2320</v>
      </c>
      <c r="AQ30" s="16" t="s">
        <v>2321</v>
      </c>
      <c r="AR30" s="16" t="s">
        <v>2322</v>
      </c>
      <c r="AS30" s="16" t="s">
        <v>2323</v>
      </c>
      <c r="AT30" s="16" t="s">
        <v>2324</v>
      </c>
      <c r="AU30" s="16" t="s">
        <v>2325</v>
      </c>
      <c r="AV30" s="16" t="s">
        <v>2326</v>
      </c>
      <c r="AW30" s="23" t="s">
        <v>2331</v>
      </c>
      <c r="AX30" s="23" t="s">
        <v>2327</v>
      </c>
      <c r="AY30" s="319" t="s">
        <v>2217</v>
      </c>
      <c r="AZ30" s="319" t="s">
        <v>2219</v>
      </c>
      <c r="BA30" s="23" t="s">
        <v>2330</v>
      </c>
      <c r="BB30" s="16" t="s">
        <v>2332</v>
      </c>
      <c r="BC30" s="23" t="s">
        <v>2132</v>
      </c>
      <c r="BD30" s="23" t="s">
        <v>2133</v>
      </c>
      <c r="BE30" s="16" t="s">
        <v>923</v>
      </c>
      <c r="BF30" s="23" t="s">
        <v>2329</v>
      </c>
      <c r="BG30" s="40" t="s">
        <v>2328</v>
      </c>
      <c r="BH30" s="16" t="s">
        <v>2094</v>
      </c>
      <c r="BI30" s="16" t="s">
        <v>2095</v>
      </c>
      <c r="BJ30" s="23" t="s">
        <v>3257</v>
      </c>
      <c r="BK30" s="23" t="s">
        <v>3256</v>
      </c>
      <c r="BL30" s="23" t="s">
        <v>3258</v>
      </c>
      <c r="BM30" s="330" t="s">
        <v>3261</v>
      </c>
      <c r="BN30" s="23" t="s">
        <v>3262</v>
      </c>
      <c r="BO30" s="16" t="s">
        <v>1515</v>
      </c>
      <c r="BP30" s="16" t="s">
        <v>1675</v>
      </c>
      <c r="BQ30" s="16" t="s">
        <v>2168</v>
      </c>
      <c r="BR30" s="337" t="s">
        <v>901</v>
      </c>
      <c r="BS30" s="16" t="s">
        <v>3263</v>
      </c>
      <c r="BT30" s="319" t="s">
        <v>3264</v>
      </c>
      <c r="BU30" s="28" t="s">
        <v>3265</v>
      </c>
      <c r="BV30" s="16" t="s">
        <v>2096</v>
      </c>
      <c r="BW30" s="23" t="s">
        <v>2540</v>
      </c>
      <c r="BX30" s="16" t="s">
        <v>2097</v>
      </c>
      <c r="BY30" s="16" t="s">
        <v>2098</v>
      </c>
      <c r="BZ30" s="28" t="s">
        <v>2252</v>
      </c>
      <c r="CA30" s="28" t="s">
        <v>3266</v>
      </c>
      <c r="CB30" s="2">
        <f t="shared" si="3"/>
        <v>84</v>
      </c>
      <c r="CC30" s="16">
        <v>30</v>
      </c>
      <c r="CD30" s="16">
        <v>40</v>
      </c>
      <c r="CE30" s="16">
        <v>60</v>
      </c>
      <c r="CF30" s="16">
        <v>26</v>
      </c>
      <c r="CG30" s="16">
        <v>30</v>
      </c>
      <c r="CH30" s="20">
        <f t="shared" si="4"/>
        <v>270</v>
      </c>
      <c r="CJ30" s="29">
        <f t="shared" si="5"/>
        <v>0</v>
      </c>
    </row>
    <row r="31" spans="1:88" s="29" customFormat="1" ht="16.5" customHeight="1">
      <c r="A31" s="16"/>
      <c r="B31" s="16" t="s">
        <v>209</v>
      </c>
      <c r="C31" s="16" t="s">
        <v>286</v>
      </c>
      <c r="D31" s="16" t="s">
        <v>2333</v>
      </c>
      <c r="E31" s="27" t="s">
        <v>4372</v>
      </c>
      <c r="F31" s="18" t="s">
        <v>230</v>
      </c>
      <c r="G31" s="19" t="s">
        <v>231</v>
      </c>
      <c r="H31" s="44">
        <v>3</v>
      </c>
      <c r="I31" s="18">
        <v>1</v>
      </c>
      <c r="J31" s="18">
        <v>1</v>
      </c>
      <c r="K31" s="19">
        <v>0</v>
      </c>
      <c r="L31" s="18">
        <f t="shared" si="0"/>
        <v>7</v>
      </c>
      <c r="M31" s="18">
        <f t="shared" si="1"/>
        <v>7</v>
      </c>
      <c r="N31" s="19">
        <f t="shared" si="2"/>
        <v>0</v>
      </c>
      <c r="O31" s="16" t="s">
        <v>239</v>
      </c>
      <c r="P31" s="16" t="s">
        <v>240</v>
      </c>
      <c r="Q31" s="16" t="s">
        <v>2334</v>
      </c>
      <c r="R31" s="16" t="s">
        <v>166</v>
      </c>
      <c r="S31" s="331" t="s">
        <v>2335</v>
      </c>
      <c r="T31" s="16" t="s">
        <v>239</v>
      </c>
      <c r="U31" s="16" t="s">
        <v>240</v>
      </c>
      <c r="V31" s="333" t="s">
        <v>2336</v>
      </c>
      <c r="W31" s="16" t="s">
        <v>160</v>
      </c>
      <c r="X31" s="22">
        <v>3</v>
      </c>
      <c r="Y31" s="19" t="s">
        <v>31</v>
      </c>
      <c r="Z31" s="32" t="s">
        <v>42</v>
      </c>
      <c r="AA31" s="19" t="s">
        <v>42</v>
      </c>
      <c r="AB31" s="22" t="s">
        <v>42</v>
      </c>
      <c r="AC31" s="19" t="s">
        <v>42</v>
      </c>
      <c r="AD31" s="22" t="s">
        <v>42</v>
      </c>
      <c r="AE31" s="19" t="s">
        <v>42</v>
      </c>
      <c r="AF31" s="373" t="s">
        <v>4350</v>
      </c>
      <c r="AG31" s="319" t="s">
        <v>282</v>
      </c>
      <c r="AH31" s="17" t="s">
        <v>4485</v>
      </c>
      <c r="AI31" s="16" t="s">
        <v>42</v>
      </c>
      <c r="AJ31" s="16" t="s">
        <v>42</v>
      </c>
      <c r="AK31" s="17" t="s">
        <v>42</v>
      </c>
      <c r="AL31" s="16" t="s">
        <v>42</v>
      </c>
      <c r="AM31" s="16" t="s">
        <v>42</v>
      </c>
      <c r="AN31" s="20" t="s">
        <v>42</v>
      </c>
      <c r="AO31" s="319" t="s">
        <v>2337</v>
      </c>
      <c r="AP31" s="319" t="s">
        <v>2338</v>
      </c>
      <c r="AQ31" s="323" t="s">
        <v>2339</v>
      </c>
      <c r="AR31" s="319" t="s">
        <v>2340</v>
      </c>
      <c r="AS31" s="319" t="s">
        <v>2341</v>
      </c>
      <c r="AT31" s="319" t="s">
        <v>2342</v>
      </c>
      <c r="AU31" s="28" t="s">
        <v>42</v>
      </c>
      <c r="AV31" s="28" t="s">
        <v>42</v>
      </c>
      <c r="AW31" s="319" t="s">
        <v>2345</v>
      </c>
      <c r="AX31" s="319" t="s">
        <v>2425</v>
      </c>
      <c r="AY31" s="319" t="s">
        <v>2346</v>
      </c>
      <c r="AZ31" s="319" t="s">
        <v>2347</v>
      </c>
      <c r="BA31" s="319" t="s">
        <v>2348</v>
      </c>
      <c r="BB31" s="319" t="s">
        <v>2349</v>
      </c>
      <c r="BC31" s="23" t="s">
        <v>2428</v>
      </c>
      <c r="BD31" s="343" t="s">
        <v>2350</v>
      </c>
      <c r="BE31" s="16" t="s">
        <v>923</v>
      </c>
      <c r="BF31" s="16" t="s">
        <v>2092</v>
      </c>
      <c r="BG31" s="20" t="s">
        <v>2093</v>
      </c>
      <c r="BH31" s="16" t="s">
        <v>2094</v>
      </c>
      <c r="BI31" s="16" t="s">
        <v>2095</v>
      </c>
      <c r="BJ31" s="335" t="s">
        <v>1996</v>
      </c>
      <c r="BK31" s="335" t="s">
        <v>1805</v>
      </c>
      <c r="BL31" s="16" t="s">
        <v>1674</v>
      </c>
      <c r="BM31" s="311" t="s">
        <v>3254</v>
      </c>
      <c r="BN31" s="23" t="s">
        <v>3267</v>
      </c>
      <c r="BO31" s="16" t="s">
        <v>2134</v>
      </c>
      <c r="BP31" s="16" t="s">
        <v>2135</v>
      </c>
      <c r="BQ31" s="16" t="s">
        <v>2168</v>
      </c>
      <c r="BR31" s="311" t="s">
        <v>2138</v>
      </c>
      <c r="BS31" s="23" t="s">
        <v>3267</v>
      </c>
      <c r="BT31" s="335" t="s">
        <v>3269</v>
      </c>
      <c r="BU31" s="342" t="s">
        <v>3268</v>
      </c>
      <c r="BV31" s="335" t="s">
        <v>2096</v>
      </c>
      <c r="BW31" s="23" t="s">
        <v>2540</v>
      </c>
      <c r="BX31" s="16" t="s">
        <v>2097</v>
      </c>
      <c r="BY31" s="16" t="s">
        <v>2098</v>
      </c>
      <c r="BZ31" s="342" t="s">
        <v>2267</v>
      </c>
      <c r="CA31" s="342" t="s">
        <v>3270</v>
      </c>
      <c r="CB31" s="2">
        <f t="shared" si="3"/>
        <v>28</v>
      </c>
      <c r="CC31" s="16">
        <v>10</v>
      </c>
      <c r="CD31" s="16">
        <v>16</v>
      </c>
      <c r="CE31" s="16">
        <v>0</v>
      </c>
      <c r="CF31" s="16">
        <v>20</v>
      </c>
      <c r="CG31" s="16">
        <v>16</v>
      </c>
      <c r="CH31" s="20">
        <f t="shared" si="4"/>
        <v>90</v>
      </c>
      <c r="CJ31" s="29">
        <f t="shared" si="5"/>
        <v>0</v>
      </c>
    </row>
    <row r="32" spans="1:88" s="29" customFormat="1" ht="16.5" customHeight="1">
      <c r="A32" s="16"/>
      <c r="B32" s="16" t="s">
        <v>209</v>
      </c>
      <c r="C32" s="16" t="s">
        <v>318</v>
      </c>
      <c r="D32" s="16" t="s">
        <v>3318</v>
      </c>
      <c r="E32" s="27" t="s">
        <v>4373</v>
      </c>
      <c r="F32" s="18" t="s">
        <v>27</v>
      </c>
      <c r="G32" s="19" t="s">
        <v>91</v>
      </c>
      <c r="H32" s="44">
        <v>3</v>
      </c>
      <c r="I32" s="18">
        <v>1</v>
      </c>
      <c r="J32" s="18">
        <v>1</v>
      </c>
      <c r="K32" s="19">
        <v>0</v>
      </c>
      <c r="L32" s="18">
        <f t="shared" si="0"/>
        <v>7</v>
      </c>
      <c r="M32" s="18">
        <f t="shared" si="1"/>
        <v>7</v>
      </c>
      <c r="N32" s="19">
        <f t="shared" si="2"/>
        <v>0</v>
      </c>
      <c r="O32" s="16" t="s">
        <v>237</v>
      </c>
      <c r="P32" s="16" t="s">
        <v>238</v>
      </c>
      <c r="Q32" s="16" t="s">
        <v>3351</v>
      </c>
      <c r="R32" s="16" t="s">
        <v>1144</v>
      </c>
      <c r="S32" s="296" t="s">
        <v>3352</v>
      </c>
      <c r="T32" s="16" t="s">
        <v>237</v>
      </c>
      <c r="U32" s="16" t="s">
        <v>238</v>
      </c>
      <c r="V32" s="17" t="s">
        <v>3351</v>
      </c>
      <c r="W32" s="16" t="s">
        <v>160</v>
      </c>
      <c r="X32" s="22">
        <v>7</v>
      </c>
      <c r="Y32" s="19" t="s">
        <v>294</v>
      </c>
      <c r="Z32" s="32" t="s">
        <v>42</v>
      </c>
      <c r="AA32" s="19" t="s">
        <v>42</v>
      </c>
      <c r="AB32" s="22" t="s">
        <v>42</v>
      </c>
      <c r="AC32" s="19" t="s">
        <v>42</v>
      </c>
      <c r="AD32" s="22" t="s">
        <v>42</v>
      </c>
      <c r="AE32" s="19" t="s">
        <v>42</v>
      </c>
      <c r="AF32" s="16" t="s">
        <v>42</v>
      </c>
      <c r="AG32" s="16" t="s">
        <v>42</v>
      </c>
      <c r="AH32" s="17" t="s">
        <v>42</v>
      </c>
      <c r="AI32" s="16" t="s">
        <v>42</v>
      </c>
      <c r="AJ32" s="16" t="s">
        <v>42</v>
      </c>
      <c r="AK32" s="17" t="s">
        <v>42</v>
      </c>
      <c r="AL32" s="16" t="s">
        <v>42</v>
      </c>
      <c r="AM32" s="16" t="s">
        <v>42</v>
      </c>
      <c r="AN32" s="20" t="s">
        <v>42</v>
      </c>
      <c r="AO32" s="16" t="s">
        <v>3423</v>
      </c>
      <c r="AP32" s="16" t="s">
        <v>3424</v>
      </c>
      <c r="AQ32" s="23" t="s">
        <v>3551</v>
      </c>
      <c r="AR32" s="23" t="s">
        <v>3557</v>
      </c>
      <c r="AS32" s="16" t="s">
        <v>3373</v>
      </c>
      <c r="AT32" s="23" t="s">
        <v>3425</v>
      </c>
      <c r="AU32" s="16" t="s">
        <v>42</v>
      </c>
      <c r="AV32" s="16" t="s">
        <v>42</v>
      </c>
      <c r="AW32" s="16" t="s">
        <v>3586</v>
      </c>
      <c r="AX32" s="23" t="s">
        <v>3567</v>
      </c>
      <c r="AY32" s="23" t="s">
        <v>3568</v>
      </c>
      <c r="AZ32" s="23" t="s">
        <v>3569</v>
      </c>
      <c r="BA32" s="16" t="s">
        <v>3587</v>
      </c>
      <c r="BB32" s="23" t="s">
        <v>3598</v>
      </c>
      <c r="BC32" s="21" t="s">
        <v>3607</v>
      </c>
      <c r="BD32" s="21" t="s">
        <v>3608</v>
      </c>
      <c r="BE32" s="16" t="s">
        <v>3377</v>
      </c>
      <c r="BF32" s="16" t="s">
        <v>3609</v>
      </c>
      <c r="BG32" s="20" t="s">
        <v>3610</v>
      </c>
      <c r="BH32" s="16" t="s">
        <v>176</v>
      </c>
      <c r="BI32" s="16" t="s">
        <v>177</v>
      </c>
      <c r="BJ32" s="16" t="s">
        <v>3564</v>
      </c>
      <c r="BK32" s="16" t="s">
        <v>3565</v>
      </c>
      <c r="BL32" s="16" t="s">
        <v>3566</v>
      </c>
      <c r="BM32" s="16" t="s">
        <v>928</v>
      </c>
      <c r="BN32" s="16" t="s">
        <v>3620</v>
      </c>
      <c r="BO32" s="16" t="s">
        <v>42</v>
      </c>
      <c r="BP32" s="16" t="s">
        <v>42</v>
      </c>
      <c r="BQ32" s="16" t="s">
        <v>42</v>
      </c>
      <c r="BR32" s="16" t="s">
        <v>42</v>
      </c>
      <c r="BS32" s="16" t="s">
        <v>42</v>
      </c>
      <c r="BT32" s="16" t="s">
        <v>1731</v>
      </c>
      <c r="BU32" s="16" t="s">
        <v>1732</v>
      </c>
      <c r="BV32" s="16" t="s">
        <v>184</v>
      </c>
      <c r="BW32" s="16" t="s">
        <v>187</v>
      </c>
      <c r="BX32" s="16" t="s">
        <v>188</v>
      </c>
      <c r="BY32" s="16" t="s">
        <v>189</v>
      </c>
      <c r="BZ32" s="16" t="s">
        <v>1128</v>
      </c>
      <c r="CA32" s="16" t="s">
        <v>3626</v>
      </c>
      <c r="CB32" s="2">
        <f t="shared" si="3"/>
        <v>28</v>
      </c>
      <c r="CC32" s="16">
        <v>15</v>
      </c>
      <c r="CD32" s="16">
        <v>23</v>
      </c>
      <c r="CE32" s="16">
        <v>0</v>
      </c>
      <c r="CF32" s="16">
        <v>24</v>
      </c>
      <c r="CG32" s="16">
        <v>0</v>
      </c>
      <c r="CH32" s="20">
        <f t="shared" si="4"/>
        <v>90</v>
      </c>
      <c r="CJ32" s="29">
        <f t="shared" si="5"/>
        <v>0</v>
      </c>
    </row>
    <row r="33" spans="1:88" s="29" customFormat="1" ht="16.5" customHeight="1">
      <c r="A33" s="16"/>
      <c r="B33" s="16" t="s">
        <v>209</v>
      </c>
      <c r="C33" s="16" t="s">
        <v>316</v>
      </c>
      <c r="D33" s="16" t="s">
        <v>3319</v>
      </c>
      <c r="E33" s="27" t="s">
        <v>4374</v>
      </c>
      <c r="F33" s="18" t="s">
        <v>27</v>
      </c>
      <c r="G33" s="19" t="s">
        <v>91</v>
      </c>
      <c r="H33" s="44">
        <v>4</v>
      </c>
      <c r="I33" s="18">
        <v>1</v>
      </c>
      <c r="J33" s="18">
        <v>2</v>
      </c>
      <c r="K33" s="19">
        <v>0</v>
      </c>
      <c r="L33" s="18">
        <f t="shared" si="0"/>
        <v>7</v>
      </c>
      <c r="M33" s="18">
        <f t="shared" si="1"/>
        <v>14</v>
      </c>
      <c r="N33" s="19">
        <f t="shared" si="2"/>
        <v>0</v>
      </c>
      <c r="O33" s="16" t="s">
        <v>237</v>
      </c>
      <c r="P33" s="16" t="s">
        <v>238</v>
      </c>
      <c r="Q33" s="16" t="s">
        <v>3351</v>
      </c>
      <c r="R33" s="16" t="s">
        <v>1144</v>
      </c>
      <c r="S33" s="296" t="s">
        <v>3352</v>
      </c>
      <c r="T33" s="16" t="s">
        <v>237</v>
      </c>
      <c r="U33" s="16" t="s">
        <v>238</v>
      </c>
      <c r="V33" s="17" t="s">
        <v>3351</v>
      </c>
      <c r="W33" s="16" t="s">
        <v>160</v>
      </c>
      <c r="X33" s="22">
        <v>6</v>
      </c>
      <c r="Y33" s="19" t="s">
        <v>294</v>
      </c>
      <c r="Z33" s="32" t="s">
        <v>42</v>
      </c>
      <c r="AA33" s="19" t="s">
        <v>42</v>
      </c>
      <c r="AB33" s="22" t="s">
        <v>42</v>
      </c>
      <c r="AC33" s="19" t="s">
        <v>42</v>
      </c>
      <c r="AD33" s="22" t="s">
        <v>42</v>
      </c>
      <c r="AE33" s="19" t="s">
        <v>42</v>
      </c>
      <c r="AF33" s="27" t="s">
        <v>4379</v>
      </c>
      <c r="AG33" s="16" t="s">
        <v>317</v>
      </c>
      <c r="AH33" s="572" t="s">
        <v>4504</v>
      </c>
      <c r="AI33" s="16" t="s">
        <v>42</v>
      </c>
      <c r="AJ33" s="16" t="s">
        <v>42</v>
      </c>
      <c r="AK33" s="17" t="s">
        <v>42</v>
      </c>
      <c r="AL33" s="16" t="s">
        <v>42</v>
      </c>
      <c r="AM33" s="16" t="s">
        <v>42</v>
      </c>
      <c r="AN33" s="20" t="s">
        <v>42</v>
      </c>
      <c r="AO33" s="16" t="s">
        <v>3426</v>
      </c>
      <c r="AP33" s="16"/>
      <c r="AQ33" s="23" t="s">
        <v>3552</v>
      </c>
      <c r="AR33" s="23" t="s">
        <v>3558</v>
      </c>
      <c r="AS33" s="23" t="s">
        <v>3427</v>
      </c>
      <c r="AT33" s="23" t="s">
        <v>3428</v>
      </c>
      <c r="AU33" s="16" t="s">
        <v>42</v>
      </c>
      <c r="AV33" s="16" t="s">
        <v>42</v>
      </c>
      <c r="AW33" s="16" t="s">
        <v>3570</v>
      </c>
      <c r="AX33" s="23" t="s">
        <v>3571</v>
      </c>
      <c r="AY33" s="23" t="s">
        <v>3568</v>
      </c>
      <c r="AZ33" s="23" t="s">
        <v>3569</v>
      </c>
      <c r="BA33" s="16" t="s">
        <v>3588</v>
      </c>
      <c r="BB33" s="23" t="s">
        <v>3599</v>
      </c>
      <c r="BC33" s="21" t="s">
        <v>3607</v>
      </c>
      <c r="BD33" s="21" t="s">
        <v>3608</v>
      </c>
      <c r="BE33" s="16" t="s">
        <v>3377</v>
      </c>
      <c r="BF33" s="16" t="s">
        <v>3609</v>
      </c>
      <c r="BG33" s="20" t="s">
        <v>3610</v>
      </c>
      <c r="BH33" s="16" t="s">
        <v>176</v>
      </c>
      <c r="BI33" s="16" t="s">
        <v>177</v>
      </c>
      <c r="BJ33" s="16" t="s">
        <v>3564</v>
      </c>
      <c r="BK33" s="16" t="s">
        <v>3565</v>
      </c>
      <c r="BL33" s="16" t="s">
        <v>3566</v>
      </c>
      <c r="BM33" s="16" t="s">
        <v>928</v>
      </c>
      <c r="BN33" s="16" t="s">
        <v>3620</v>
      </c>
      <c r="BO33" s="16" t="s">
        <v>42</v>
      </c>
      <c r="BP33" s="16" t="s">
        <v>42</v>
      </c>
      <c r="BQ33" s="16" t="s">
        <v>42</v>
      </c>
      <c r="BR33" s="16" t="s">
        <v>42</v>
      </c>
      <c r="BS33" s="16" t="s">
        <v>42</v>
      </c>
      <c r="BT33" s="16" t="s">
        <v>1731</v>
      </c>
      <c r="BU33" s="16" t="s">
        <v>1732</v>
      </c>
      <c r="BV33" s="16" t="s">
        <v>184</v>
      </c>
      <c r="BW33" s="16" t="s">
        <v>187</v>
      </c>
      <c r="BX33" s="16" t="s">
        <v>188</v>
      </c>
      <c r="BY33" s="16" t="s">
        <v>189</v>
      </c>
      <c r="BZ33" s="16" t="s">
        <v>1128</v>
      </c>
      <c r="CA33" s="16" t="s">
        <v>3626</v>
      </c>
      <c r="CB33" s="16">
        <f t="shared" si="3"/>
        <v>42</v>
      </c>
      <c r="CC33" s="16">
        <v>10</v>
      </c>
      <c r="CD33" s="16">
        <v>20</v>
      </c>
      <c r="CE33" s="16">
        <v>0</v>
      </c>
      <c r="CF33" s="16">
        <v>48</v>
      </c>
      <c r="CG33" s="16">
        <v>0</v>
      </c>
      <c r="CH33" s="20">
        <f t="shared" si="4"/>
        <v>120</v>
      </c>
      <c r="CJ33" s="29">
        <f t="shared" si="5"/>
        <v>0</v>
      </c>
    </row>
    <row r="34" spans="1:88" s="29" customFormat="1" ht="16.5" customHeight="1">
      <c r="A34" s="16"/>
      <c r="B34" s="16" t="s">
        <v>209</v>
      </c>
      <c r="C34" s="16" t="s">
        <v>314</v>
      </c>
      <c r="D34" s="16" t="s">
        <v>3320</v>
      </c>
      <c r="E34" s="27" t="s">
        <v>4375</v>
      </c>
      <c r="F34" s="18" t="s">
        <v>27</v>
      </c>
      <c r="G34" s="19" t="s">
        <v>91</v>
      </c>
      <c r="H34" s="44">
        <v>4</v>
      </c>
      <c r="I34" s="18">
        <v>2</v>
      </c>
      <c r="J34" s="18">
        <v>1</v>
      </c>
      <c r="K34" s="19">
        <v>1</v>
      </c>
      <c r="L34" s="18">
        <f t="shared" si="0"/>
        <v>14</v>
      </c>
      <c r="M34" s="18">
        <f t="shared" si="1"/>
        <v>7</v>
      </c>
      <c r="N34" s="19">
        <f t="shared" si="2"/>
        <v>7</v>
      </c>
      <c r="O34" s="16" t="s">
        <v>237</v>
      </c>
      <c r="P34" s="16" t="s">
        <v>238</v>
      </c>
      <c r="Q34" s="30" t="s">
        <v>3353</v>
      </c>
      <c r="R34" s="30" t="s">
        <v>166</v>
      </c>
      <c r="S34" s="322" t="s">
        <v>3354</v>
      </c>
      <c r="T34" s="30" t="s">
        <v>237</v>
      </c>
      <c r="U34" s="30" t="s">
        <v>238</v>
      </c>
      <c r="V34" s="17" t="s">
        <v>3355</v>
      </c>
      <c r="W34" s="16" t="s">
        <v>160</v>
      </c>
      <c r="X34" s="22">
        <v>5</v>
      </c>
      <c r="Y34" s="19" t="s">
        <v>294</v>
      </c>
      <c r="Z34" s="32" t="s">
        <v>42</v>
      </c>
      <c r="AA34" s="19" t="s">
        <v>42</v>
      </c>
      <c r="AB34" s="32" t="s">
        <v>42</v>
      </c>
      <c r="AC34" s="19" t="s">
        <v>42</v>
      </c>
      <c r="AD34" s="22" t="s">
        <v>42</v>
      </c>
      <c r="AE34" s="19" t="s">
        <v>42</v>
      </c>
      <c r="AF34" s="373" t="s">
        <v>4401</v>
      </c>
      <c r="AG34" s="16" t="s">
        <v>806</v>
      </c>
      <c r="AH34" s="17" t="s">
        <v>4485</v>
      </c>
      <c r="AI34" s="16" t="s">
        <v>42</v>
      </c>
      <c r="AJ34" s="16" t="s">
        <v>42</v>
      </c>
      <c r="AK34" s="17" t="s">
        <v>42</v>
      </c>
      <c r="AL34" s="16" t="s">
        <v>42</v>
      </c>
      <c r="AM34" s="16" t="s">
        <v>42</v>
      </c>
      <c r="AN34" s="20" t="s">
        <v>42</v>
      </c>
      <c r="AO34" s="30" t="s">
        <v>3429</v>
      </c>
      <c r="AP34" s="30" t="s">
        <v>3430</v>
      </c>
      <c r="AQ34" s="16" t="s">
        <v>3431</v>
      </c>
      <c r="AR34" s="16" t="s">
        <v>3432</v>
      </c>
      <c r="AS34" s="16" t="s">
        <v>3433</v>
      </c>
      <c r="AT34" s="16" t="s">
        <v>3434</v>
      </c>
      <c r="AU34" s="16" t="s">
        <v>3435</v>
      </c>
      <c r="AV34" s="16" t="s">
        <v>3436</v>
      </c>
      <c r="AW34" s="16" t="s">
        <v>3572</v>
      </c>
      <c r="AX34" s="23" t="s">
        <v>3573</v>
      </c>
      <c r="AY34" s="23" t="s">
        <v>3568</v>
      </c>
      <c r="AZ34" s="23" t="s">
        <v>3569</v>
      </c>
      <c r="BA34" s="16" t="s">
        <v>3589</v>
      </c>
      <c r="BB34" s="23" t="s">
        <v>3600</v>
      </c>
      <c r="BC34" s="21" t="s">
        <v>3607</v>
      </c>
      <c r="BD34" s="21" t="s">
        <v>3608</v>
      </c>
      <c r="BE34" s="16" t="s">
        <v>3377</v>
      </c>
      <c r="BF34" s="16" t="s">
        <v>3609</v>
      </c>
      <c r="BG34" s="20" t="s">
        <v>3610</v>
      </c>
      <c r="BH34" s="16" t="s">
        <v>176</v>
      </c>
      <c r="BI34" s="16" t="s">
        <v>177</v>
      </c>
      <c r="BJ34" s="16" t="s">
        <v>3611</v>
      </c>
      <c r="BK34" s="16" t="s">
        <v>3612</v>
      </c>
      <c r="BL34" s="16" t="s">
        <v>3613</v>
      </c>
      <c r="BM34" s="16" t="s">
        <v>3621</v>
      </c>
      <c r="BN34" s="23" t="s">
        <v>3398</v>
      </c>
      <c r="BO34" s="16" t="s">
        <v>42</v>
      </c>
      <c r="BP34" s="16" t="s">
        <v>42</v>
      </c>
      <c r="BQ34" s="16" t="s">
        <v>42</v>
      </c>
      <c r="BR34" s="16" t="s">
        <v>42</v>
      </c>
      <c r="BS34" s="16" t="s">
        <v>42</v>
      </c>
      <c r="BT34" s="16" t="s">
        <v>182</v>
      </c>
      <c r="BU34" s="16" t="s">
        <v>183</v>
      </c>
      <c r="BV34" s="16" t="s">
        <v>184</v>
      </c>
      <c r="BW34" s="16" t="s">
        <v>187</v>
      </c>
      <c r="BX34" s="16" t="s">
        <v>188</v>
      </c>
      <c r="BY34" s="16" t="s">
        <v>189</v>
      </c>
      <c r="BZ34" s="16" t="s">
        <v>190</v>
      </c>
      <c r="CA34" s="16" t="s">
        <v>191</v>
      </c>
      <c r="CB34" s="16">
        <f t="shared" si="3"/>
        <v>56</v>
      </c>
      <c r="CC34" s="16">
        <v>14</v>
      </c>
      <c r="CD34" s="16">
        <v>20</v>
      </c>
      <c r="CE34" s="16">
        <v>15</v>
      </c>
      <c r="CF34" s="16">
        <v>15</v>
      </c>
      <c r="CG34" s="16">
        <v>0</v>
      </c>
      <c r="CH34" s="20">
        <f t="shared" si="4"/>
        <v>120</v>
      </c>
      <c r="CJ34" s="29">
        <f t="shared" si="5"/>
        <v>0</v>
      </c>
    </row>
    <row r="35" spans="1:88" s="29" customFormat="1" ht="16.5" customHeight="1">
      <c r="A35" s="16"/>
      <c r="B35" s="16" t="s">
        <v>209</v>
      </c>
      <c r="C35" s="16" t="s">
        <v>311</v>
      </c>
      <c r="D35" s="16" t="s">
        <v>3321</v>
      </c>
      <c r="E35" s="27" t="s">
        <v>4376</v>
      </c>
      <c r="F35" s="18" t="s">
        <v>230</v>
      </c>
      <c r="G35" s="19" t="s">
        <v>231</v>
      </c>
      <c r="H35" s="44">
        <v>3</v>
      </c>
      <c r="I35" s="18">
        <v>1</v>
      </c>
      <c r="J35" s="18">
        <v>1</v>
      </c>
      <c r="K35" s="19">
        <v>1</v>
      </c>
      <c r="L35" s="18">
        <f t="shared" si="0"/>
        <v>7</v>
      </c>
      <c r="M35" s="18">
        <f t="shared" si="1"/>
        <v>7</v>
      </c>
      <c r="N35" s="19">
        <f t="shared" si="2"/>
        <v>7</v>
      </c>
      <c r="O35" s="16" t="s">
        <v>237</v>
      </c>
      <c r="P35" s="16" t="s">
        <v>238</v>
      </c>
      <c r="Q35" s="16" t="s">
        <v>3351</v>
      </c>
      <c r="R35" s="16" t="s">
        <v>1144</v>
      </c>
      <c r="S35" s="296" t="s">
        <v>3352</v>
      </c>
      <c r="T35" s="16" t="s">
        <v>237</v>
      </c>
      <c r="U35" s="16" t="s">
        <v>238</v>
      </c>
      <c r="V35" s="17" t="s">
        <v>3351</v>
      </c>
      <c r="W35" s="16" t="s">
        <v>160</v>
      </c>
      <c r="X35" s="22">
        <v>4</v>
      </c>
      <c r="Y35" s="19" t="s">
        <v>294</v>
      </c>
      <c r="Z35" s="32" t="s">
        <v>42</v>
      </c>
      <c r="AA35" s="19" t="s">
        <v>42</v>
      </c>
      <c r="AB35" s="22" t="s">
        <v>42</v>
      </c>
      <c r="AC35" s="19" t="s">
        <v>42</v>
      </c>
      <c r="AD35" s="22" t="s">
        <v>42</v>
      </c>
      <c r="AE35" s="19" t="s">
        <v>42</v>
      </c>
      <c r="AF35" s="36" t="s">
        <v>4384</v>
      </c>
      <c r="AG35" s="16" t="s">
        <v>213</v>
      </c>
      <c r="AH35" s="17" t="s">
        <v>4485</v>
      </c>
      <c r="AI35" s="17" t="s">
        <v>42</v>
      </c>
      <c r="AJ35" s="16" t="s">
        <v>42</v>
      </c>
      <c r="AK35" s="17" t="s">
        <v>42</v>
      </c>
      <c r="AL35" s="16" t="s">
        <v>42</v>
      </c>
      <c r="AM35" s="16" t="s">
        <v>42</v>
      </c>
      <c r="AN35" s="20" t="s">
        <v>42</v>
      </c>
      <c r="AO35" s="16" t="s">
        <v>3437</v>
      </c>
      <c r="AP35" s="16" t="s">
        <v>3438</v>
      </c>
      <c r="AQ35" s="16" t="s">
        <v>3439</v>
      </c>
      <c r="AR35" s="16" t="s">
        <v>3440</v>
      </c>
      <c r="AS35" s="16" t="s">
        <v>3441</v>
      </c>
      <c r="AT35" s="16" t="s">
        <v>3442</v>
      </c>
      <c r="AU35" s="16" t="s">
        <v>3443</v>
      </c>
      <c r="AV35" s="16" t="s">
        <v>3444</v>
      </c>
      <c r="AW35" s="21" t="s">
        <v>3574</v>
      </c>
      <c r="AX35" s="21" t="s">
        <v>3575</v>
      </c>
      <c r="AY35" s="21" t="s">
        <v>3568</v>
      </c>
      <c r="AZ35" s="21" t="s">
        <v>3569</v>
      </c>
      <c r="BA35" s="16" t="s">
        <v>3590</v>
      </c>
      <c r="BB35" s="21" t="s">
        <v>3601</v>
      </c>
      <c r="BC35" s="21" t="s">
        <v>3607</v>
      </c>
      <c r="BD35" s="21" t="s">
        <v>3608</v>
      </c>
      <c r="BE35" s="16" t="s">
        <v>3377</v>
      </c>
      <c r="BF35" s="16" t="s">
        <v>3609</v>
      </c>
      <c r="BG35" s="20" t="s">
        <v>3610</v>
      </c>
      <c r="BH35" s="16" t="s">
        <v>176</v>
      </c>
      <c r="BI35" s="16" t="s">
        <v>177</v>
      </c>
      <c r="BJ35" s="16" t="s">
        <v>3614</v>
      </c>
      <c r="BK35" s="16" t="s">
        <v>3615</v>
      </c>
      <c r="BL35" s="16" t="s">
        <v>2860</v>
      </c>
      <c r="BM35" s="16" t="s">
        <v>901</v>
      </c>
      <c r="BN35" s="16" t="s">
        <v>3620</v>
      </c>
      <c r="BO35" s="16" t="s">
        <v>1079</v>
      </c>
      <c r="BP35" s="16" t="s">
        <v>1080</v>
      </c>
      <c r="BQ35" s="16" t="s">
        <v>1017</v>
      </c>
      <c r="BR35" s="311" t="s">
        <v>901</v>
      </c>
      <c r="BS35" s="16" t="s">
        <v>3623</v>
      </c>
      <c r="BT35" s="16" t="s">
        <v>3624</v>
      </c>
      <c r="BU35" s="16" t="s">
        <v>3625</v>
      </c>
      <c r="BV35" s="16" t="s">
        <v>184</v>
      </c>
      <c r="BW35" s="16" t="s">
        <v>187</v>
      </c>
      <c r="BX35" s="16" t="s">
        <v>188</v>
      </c>
      <c r="BY35" s="16" t="s">
        <v>189</v>
      </c>
      <c r="BZ35" s="16" t="s">
        <v>3419</v>
      </c>
      <c r="CA35" s="16" t="s">
        <v>3627</v>
      </c>
      <c r="CB35" s="16">
        <f t="shared" si="3"/>
        <v>42</v>
      </c>
      <c r="CC35" s="16">
        <v>10</v>
      </c>
      <c r="CD35" s="16">
        <v>0</v>
      </c>
      <c r="CE35" s="16">
        <v>12</v>
      </c>
      <c r="CF35" s="16">
        <v>12</v>
      </c>
      <c r="CG35" s="16">
        <v>14</v>
      </c>
      <c r="CH35" s="20">
        <f t="shared" si="4"/>
        <v>90</v>
      </c>
      <c r="CJ35" s="29">
        <f t="shared" si="5"/>
        <v>0</v>
      </c>
    </row>
    <row r="36" spans="1:88" s="29" customFormat="1" ht="16.5" customHeight="1">
      <c r="A36" s="16"/>
      <c r="B36" s="16" t="s">
        <v>209</v>
      </c>
      <c r="C36" s="16" t="s">
        <v>310</v>
      </c>
      <c r="D36" s="16" t="s">
        <v>3322</v>
      </c>
      <c r="E36" s="27" t="s">
        <v>4377</v>
      </c>
      <c r="F36" s="18" t="s">
        <v>230</v>
      </c>
      <c r="G36" s="19" t="s">
        <v>231</v>
      </c>
      <c r="H36" s="44">
        <v>8</v>
      </c>
      <c r="I36" s="18">
        <v>2</v>
      </c>
      <c r="J36" s="18">
        <v>2</v>
      </c>
      <c r="K36" s="19">
        <v>3</v>
      </c>
      <c r="L36" s="18">
        <f t="shared" si="0"/>
        <v>14</v>
      </c>
      <c r="M36" s="18">
        <f t="shared" si="1"/>
        <v>14</v>
      </c>
      <c r="N36" s="19">
        <f t="shared" si="2"/>
        <v>21</v>
      </c>
      <c r="O36" s="16" t="s">
        <v>237</v>
      </c>
      <c r="P36" s="16" t="s">
        <v>238</v>
      </c>
      <c r="Q36" s="30" t="s">
        <v>3353</v>
      </c>
      <c r="R36" s="30" t="s">
        <v>166</v>
      </c>
      <c r="S36" s="322" t="s">
        <v>3354</v>
      </c>
      <c r="T36" s="30" t="s">
        <v>237</v>
      </c>
      <c r="U36" s="30" t="s">
        <v>238</v>
      </c>
      <c r="V36" s="17" t="s">
        <v>3353</v>
      </c>
      <c r="W36" s="16" t="s">
        <v>160</v>
      </c>
      <c r="X36" s="22">
        <v>4</v>
      </c>
      <c r="Y36" s="19" t="s">
        <v>294</v>
      </c>
      <c r="Z36" s="32" t="s">
        <v>42</v>
      </c>
      <c r="AA36" s="19" t="s">
        <v>42</v>
      </c>
      <c r="AB36" s="22" t="s">
        <v>42</v>
      </c>
      <c r="AC36" s="19" t="s">
        <v>42</v>
      </c>
      <c r="AD36" s="22" t="s">
        <v>42</v>
      </c>
      <c r="AE36" s="19" t="s">
        <v>42</v>
      </c>
      <c r="AF36" s="373" t="s">
        <v>4433</v>
      </c>
      <c r="AG36" s="16" t="s">
        <v>281</v>
      </c>
      <c r="AH36" s="17" t="s">
        <v>4485</v>
      </c>
      <c r="AI36" s="16" t="s">
        <v>42</v>
      </c>
      <c r="AJ36" s="16" t="s">
        <v>42</v>
      </c>
      <c r="AK36" s="17" t="s">
        <v>42</v>
      </c>
      <c r="AL36" s="16" t="s">
        <v>42</v>
      </c>
      <c r="AM36" s="16" t="s">
        <v>42</v>
      </c>
      <c r="AN36" s="20" t="s">
        <v>42</v>
      </c>
      <c r="AO36" s="30" t="s">
        <v>3445</v>
      </c>
      <c r="AP36" s="30" t="s">
        <v>3446</v>
      </c>
      <c r="AQ36" s="16" t="s">
        <v>3576</v>
      </c>
      <c r="AR36" s="16" t="s">
        <v>3447</v>
      </c>
      <c r="AS36" s="16" t="s">
        <v>3448</v>
      </c>
      <c r="AT36" s="16"/>
      <c r="AU36" s="16" t="s">
        <v>3449</v>
      </c>
      <c r="AV36" s="16" t="s">
        <v>3450</v>
      </c>
      <c r="AW36" s="21" t="s">
        <v>3577</v>
      </c>
      <c r="AX36" s="23" t="s">
        <v>3578</v>
      </c>
      <c r="AY36" s="23" t="s">
        <v>3568</v>
      </c>
      <c r="AZ36" s="23" t="s">
        <v>3569</v>
      </c>
      <c r="BA36" s="16" t="s">
        <v>3591</v>
      </c>
      <c r="BB36" s="23" t="s">
        <v>3602</v>
      </c>
      <c r="BC36" s="21" t="s">
        <v>3607</v>
      </c>
      <c r="BD36" s="21" t="s">
        <v>3608</v>
      </c>
      <c r="BE36" s="16" t="s">
        <v>3377</v>
      </c>
      <c r="BF36" s="16" t="s">
        <v>3609</v>
      </c>
      <c r="BG36" s="20" t="s">
        <v>3610</v>
      </c>
      <c r="BH36" s="16" t="s">
        <v>176</v>
      </c>
      <c r="BI36" s="16" t="s">
        <v>177</v>
      </c>
      <c r="BJ36" s="16" t="s">
        <v>3616</v>
      </c>
      <c r="BK36" s="16" t="s">
        <v>3617</v>
      </c>
      <c r="BL36" s="16" t="s">
        <v>3613</v>
      </c>
      <c r="BM36" s="16" t="s">
        <v>3622</v>
      </c>
      <c r="BN36" s="23" t="s">
        <v>3398</v>
      </c>
      <c r="BO36" s="16" t="s">
        <v>1095</v>
      </c>
      <c r="BP36" s="16" t="s">
        <v>1096</v>
      </c>
      <c r="BQ36" s="16" t="s">
        <v>1017</v>
      </c>
      <c r="BR36" s="16" t="s">
        <v>1495</v>
      </c>
      <c r="BS36" s="16" t="s">
        <v>3623</v>
      </c>
      <c r="BT36" s="16" t="s">
        <v>182</v>
      </c>
      <c r="BU36" s="16" t="s">
        <v>183</v>
      </c>
      <c r="BV36" s="16" t="s">
        <v>184</v>
      </c>
      <c r="BW36" s="16" t="s">
        <v>187</v>
      </c>
      <c r="BX36" s="16" t="s">
        <v>188</v>
      </c>
      <c r="BY36" s="16" t="s">
        <v>189</v>
      </c>
      <c r="BZ36" s="16" t="s">
        <v>190</v>
      </c>
      <c r="CA36" s="16" t="s">
        <v>191</v>
      </c>
      <c r="CB36" s="16">
        <f t="shared" si="3"/>
        <v>98</v>
      </c>
      <c r="CC36" s="16">
        <v>28</v>
      </c>
      <c r="CD36" s="16">
        <v>30</v>
      </c>
      <c r="CE36" s="16">
        <v>34</v>
      </c>
      <c r="CF36" s="16">
        <v>20</v>
      </c>
      <c r="CG36" s="16">
        <v>30</v>
      </c>
      <c r="CH36" s="20">
        <f t="shared" si="4"/>
        <v>240</v>
      </c>
      <c r="CJ36" s="29">
        <f t="shared" si="5"/>
        <v>0</v>
      </c>
    </row>
    <row r="37" spans="1:88" s="29" customFormat="1" ht="15.95" customHeight="1">
      <c r="A37" s="16"/>
      <c r="B37" s="16" t="s">
        <v>209</v>
      </c>
      <c r="C37" s="16" t="s">
        <v>313</v>
      </c>
      <c r="D37" s="16" t="s">
        <v>3323</v>
      </c>
      <c r="E37" s="27" t="s">
        <v>4378</v>
      </c>
      <c r="F37" s="18" t="s">
        <v>230</v>
      </c>
      <c r="G37" s="19" t="s">
        <v>231</v>
      </c>
      <c r="H37" s="44">
        <v>5</v>
      </c>
      <c r="I37" s="18">
        <v>2</v>
      </c>
      <c r="J37" s="18">
        <v>1</v>
      </c>
      <c r="K37" s="19">
        <v>1</v>
      </c>
      <c r="L37" s="18">
        <f t="shared" si="0"/>
        <v>14</v>
      </c>
      <c r="M37" s="18">
        <f t="shared" si="1"/>
        <v>7</v>
      </c>
      <c r="N37" s="19">
        <f t="shared" si="2"/>
        <v>7</v>
      </c>
      <c r="O37" s="16" t="s">
        <v>237</v>
      </c>
      <c r="P37" s="16" t="s">
        <v>238</v>
      </c>
      <c r="Q37" s="16" t="s">
        <v>3351</v>
      </c>
      <c r="R37" s="16" t="s">
        <v>1144</v>
      </c>
      <c r="S37" s="296" t="s">
        <v>3352</v>
      </c>
      <c r="T37" s="16" t="s">
        <v>237</v>
      </c>
      <c r="U37" s="16" t="s">
        <v>238</v>
      </c>
      <c r="V37" s="17" t="s">
        <v>3351</v>
      </c>
      <c r="W37" s="16" t="s">
        <v>160</v>
      </c>
      <c r="X37" s="22">
        <v>5</v>
      </c>
      <c r="Y37" s="19" t="s">
        <v>294</v>
      </c>
      <c r="Z37" s="32" t="s">
        <v>42</v>
      </c>
      <c r="AA37" s="19" t="s">
        <v>42</v>
      </c>
      <c r="AB37" s="22" t="s">
        <v>42</v>
      </c>
      <c r="AC37" s="19" t="s">
        <v>42</v>
      </c>
      <c r="AD37" s="22" t="s">
        <v>42</v>
      </c>
      <c r="AE37" s="19" t="s">
        <v>42</v>
      </c>
      <c r="AF37" s="373" t="s">
        <v>4373</v>
      </c>
      <c r="AG37" s="16" t="s">
        <v>311</v>
      </c>
      <c r="AH37" s="17" t="s">
        <v>4485</v>
      </c>
      <c r="AI37" s="16" t="s">
        <v>42</v>
      </c>
      <c r="AJ37" s="16" t="s">
        <v>42</v>
      </c>
      <c r="AK37" s="17" t="s">
        <v>42</v>
      </c>
      <c r="AL37" s="16" t="s">
        <v>42</v>
      </c>
      <c r="AM37" s="16" t="s">
        <v>42</v>
      </c>
      <c r="AN37" s="20" t="s">
        <v>42</v>
      </c>
      <c r="AO37" s="16" t="s">
        <v>3451</v>
      </c>
      <c r="AP37" s="16" t="s">
        <v>3452</v>
      </c>
      <c r="AQ37" s="23" t="s">
        <v>3453</v>
      </c>
      <c r="AR37" s="23" t="s">
        <v>3454</v>
      </c>
      <c r="AS37" s="16" t="s">
        <v>3455</v>
      </c>
      <c r="AT37" s="16" t="s">
        <v>3456</v>
      </c>
      <c r="AU37" s="16" t="s">
        <v>3457</v>
      </c>
      <c r="AV37" s="16" t="s">
        <v>3458</v>
      </c>
      <c r="AW37" s="21" t="s">
        <v>3579</v>
      </c>
      <c r="AX37" s="23" t="s">
        <v>3580</v>
      </c>
      <c r="AY37" s="23" t="s">
        <v>3568</v>
      </c>
      <c r="AZ37" s="23" t="s">
        <v>3569</v>
      </c>
      <c r="BA37" s="16" t="s">
        <v>3592</v>
      </c>
      <c r="BB37" s="23" t="s">
        <v>3603</v>
      </c>
      <c r="BC37" s="21" t="s">
        <v>3607</v>
      </c>
      <c r="BD37" s="21" t="s">
        <v>3608</v>
      </c>
      <c r="BE37" s="16" t="s">
        <v>3377</v>
      </c>
      <c r="BF37" s="16" t="s">
        <v>3609</v>
      </c>
      <c r="BG37" s="20" t="s">
        <v>3610</v>
      </c>
      <c r="BH37" s="16" t="s">
        <v>176</v>
      </c>
      <c r="BI37" s="16" t="s">
        <v>177</v>
      </c>
      <c r="BJ37" s="16" t="s">
        <v>3614</v>
      </c>
      <c r="BK37" s="16" t="s">
        <v>3615</v>
      </c>
      <c r="BL37" s="16" t="s">
        <v>2860</v>
      </c>
      <c r="BM37" s="16" t="s">
        <v>901</v>
      </c>
      <c r="BN37" s="16" t="s">
        <v>3620</v>
      </c>
      <c r="BO37" s="16" t="s">
        <v>1079</v>
      </c>
      <c r="BP37" s="16" t="s">
        <v>1080</v>
      </c>
      <c r="BQ37" s="16" t="s">
        <v>1017</v>
      </c>
      <c r="BR37" s="311" t="s">
        <v>901</v>
      </c>
      <c r="BS37" s="16" t="s">
        <v>3623</v>
      </c>
      <c r="BT37" s="16" t="s">
        <v>3624</v>
      </c>
      <c r="BU37" s="16" t="s">
        <v>3625</v>
      </c>
      <c r="BV37" s="16" t="s">
        <v>184</v>
      </c>
      <c r="BW37" s="16" t="s">
        <v>187</v>
      </c>
      <c r="BX37" s="16" t="s">
        <v>188</v>
      </c>
      <c r="BY37" s="16" t="s">
        <v>189</v>
      </c>
      <c r="BZ37" s="16" t="s">
        <v>3419</v>
      </c>
      <c r="CA37" s="16" t="s">
        <v>3627</v>
      </c>
      <c r="CB37" s="16">
        <f t="shared" si="3"/>
        <v>56</v>
      </c>
      <c r="CC37" s="16">
        <v>17</v>
      </c>
      <c r="CD37" s="16">
        <v>0</v>
      </c>
      <c r="CE37" s="16">
        <v>32</v>
      </c>
      <c r="CF37" s="16">
        <v>20</v>
      </c>
      <c r="CG37" s="16">
        <v>25</v>
      </c>
      <c r="CH37" s="20">
        <f t="shared" si="4"/>
        <v>150</v>
      </c>
      <c r="CJ37" s="29">
        <f t="shared" si="5"/>
        <v>0</v>
      </c>
    </row>
    <row r="38" spans="1:88" s="29" customFormat="1" ht="16.5" customHeight="1">
      <c r="A38" s="16"/>
      <c r="B38" s="16" t="s">
        <v>209</v>
      </c>
      <c r="C38" s="16" t="s">
        <v>317</v>
      </c>
      <c r="D38" s="16" t="s">
        <v>3324</v>
      </c>
      <c r="E38" s="27" t="s">
        <v>4379</v>
      </c>
      <c r="F38" s="18" t="s">
        <v>27</v>
      </c>
      <c r="G38" s="19" t="s">
        <v>91</v>
      </c>
      <c r="H38" s="44">
        <v>4</v>
      </c>
      <c r="I38" s="18">
        <v>1</v>
      </c>
      <c r="J38" s="18">
        <v>1</v>
      </c>
      <c r="K38" s="19">
        <v>1</v>
      </c>
      <c r="L38" s="18">
        <f t="shared" si="0"/>
        <v>7</v>
      </c>
      <c r="M38" s="18">
        <f t="shared" si="1"/>
        <v>7</v>
      </c>
      <c r="N38" s="19">
        <f t="shared" si="2"/>
        <v>7</v>
      </c>
      <c r="O38" s="16" t="s">
        <v>237</v>
      </c>
      <c r="P38" s="16" t="s">
        <v>238</v>
      </c>
      <c r="Q38" s="30" t="s">
        <v>3353</v>
      </c>
      <c r="R38" s="30" t="s">
        <v>166</v>
      </c>
      <c r="S38" s="322" t="s">
        <v>3354</v>
      </c>
      <c r="T38" s="30" t="s">
        <v>237</v>
      </c>
      <c r="U38" s="30" t="s">
        <v>238</v>
      </c>
      <c r="V38" s="17" t="s">
        <v>3355</v>
      </c>
      <c r="W38" s="16" t="s">
        <v>160</v>
      </c>
      <c r="X38" s="22">
        <v>6</v>
      </c>
      <c r="Y38" s="19" t="s">
        <v>294</v>
      </c>
      <c r="Z38" s="32" t="s">
        <v>42</v>
      </c>
      <c r="AA38" s="19" t="s">
        <v>42</v>
      </c>
      <c r="AB38" s="22" t="s">
        <v>42</v>
      </c>
      <c r="AC38" s="19" t="s">
        <v>42</v>
      </c>
      <c r="AD38" s="22" t="s">
        <v>42</v>
      </c>
      <c r="AE38" s="19" t="s">
        <v>42</v>
      </c>
      <c r="AF38" s="27" t="s">
        <v>4434</v>
      </c>
      <c r="AG38" s="16" t="s">
        <v>284</v>
      </c>
      <c r="AH38" s="17" t="s">
        <v>4485</v>
      </c>
      <c r="AI38" s="17" t="s">
        <v>42</v>
      </c>
      <c r="AJ38" s="16" t="s">
        <v>42</v>
      </c>
      <c r="AK38" s="17" t="s">
        <v>42</v>
      </c>
      <c r="AL38" s="16" t="s">
        <v>42</v>
      </c>
      <c r="AM38" s="16" t="s">
        <v>42</v>
      </c>
      <c r="AN38" s="20" t="s">
        <v>42</v>
      </c>
      <c r="AO38" s="30" t="s">
        <v>3459</v>
      </c>
      <c r="AP38" s="30" t="s">
        <v>3460</v>
      </c>
      <c r="AQ38" s="16" t="s">
        <v>4502</v>
      </c>
      <c r="AR38" s="16" t="s">
        <v>3461</v>
      </c>
      <c r="AS38" s="16" t="s">
        <v>3462</v>
      </c>
      <c r="AT38" s="16" t="s">
        <v>3463</v>
      </c>
      <c r="AU38" s="16" t="s">
        <v>3464</v>
      </c>
      <c r="AV38" s="16" t="s">
        <v>3465</v>
      </c>
      <c r="AW38" s="21" t="s">
        <v>3581</v>
      </c>
      <c r="AX38" s="23" t="s">
        <v>3582</v>
      </c>
      <c r="AY38" s="23" t="s">
        <v>3568</v>
      </c>
      <c r="AZ38" s="23" t="s">
        <v>3569</v>
      </c>
      <c r="BA38" s="16" t="s">
        <v>3593</v>
      </c>
      <c r="BB38" s="23" t="s">
        <v>3604</v>
      </c>
      <c r="BC38" s="21" t="s">
        <v>3607</v>
      </c>
      <c r="BD38" s="21" t="s">
        <v>3608</v>
      </c>
      <c r="BE38" s="16" t="s">
        <v>3377</v>
      </c>
      <c r="BF38" s="16" t="s">
        <v>3609</v>
      </c>
      <c r="BG38" s="20" t="s">
        <v>3610</v>
      </c>
      <c r="BH38" s="16" t="s">
        <v>176</v>
      </c>
      <c r="BI38" s="16" t="s">
        <v>177</v>
      </c>
      <c r="BJ38" s="16" t="s">
        <v>3618</v>
      </c>
      <c r="BK38" s="16" t="s">
        <v>3619</v>
      </c>
      <c r="BL38" s="16" t="s">
        <v>3613</v>
      </c>
      <c r="BM38" s="16" t="s">
        <v>1758</v>
      </c>
      <c r="BN38" s="23" t="s">
        <v>3398</v>
      </c>
      <c r="BO38" s="16" t="s">
        <v>42</v>
      </c>
      <c r="BP38" s="16" t="s">
        <v>42</v>
      </c>
      <c r="BQ38" s="16" t="s">
        <v>42</v>
      </c>
      <c r="BR38" s="16" t="s">
        <v>42</v>
      </c>
      <c r="BS38" s="16" t="s">
        <v>42</v>
      </c>
      <c r="BT38" s="16" t="s">
        <v>182</v>
      </c>
      <c r="BU38" s="16" t="s">
        <v>183</v>
      </c>
      <c r="BV38" s="16" t="s">
        <v>184</v>
      </c>
      <c r="BW38" s="16" t="s">
        <v>187</v>
      </c>
      <c r="BX38" s="16" t="s">
        <v>188</v>
      </c>
      <c r="BY38" s="16" t="s">
        <v>189</v>
      </c>
      <c r="BZ38" s="16" t="s">
        <v>190</v>
      </c>
      <c r="CA38" s="16" t="s">
        <v>191</v>
      </c>
      <c r="CB38" s="16">
        <f t="shared" si="3"/>
        <v>42</v>
      </c>
      <c r="CC38" s="16">
        <v>18</v>
      </c>
      <c r="CD38" s="16">
        <v>24</v>
      </c>
      <c r="CE38" s="16">
        <v>20</v>
      </c>
      <c r="CF38" s="16">
        <v>16</v>
      </c>
      <c r="CG38" s="16">
        <v>0</v>
      </c>
      <c r="CH38" s="20">
        <f t="shared" si="4"/>
        <v>120</v>
      </c>
      <c r="CJ38" s="29">
        <f t="shared" si="5"/>
        <v>0</v>
      </c>
    </row>
    <row r="39" spans="1:88" s="29" customFormat="1" ht="16.5" customHeight="1">
      <c r="A39" s="16"/>
      <c r="B39" s="16" t="s">
        <v>209</v>
      </c>
      <c r="C39" s="16" t="s">
        <v>312</v>
      </c>
      <c r="D39" s="16" t="s">
        <v>3325</v>
      </c>
      <c r="E39" s="27" t="s">
        <v>4380</v>
      </c>
      <c r="F39" s="18" t="s">
        <v>27</v>
      </c>
      <c r="G39" s="19" t="s">
        <v>91</v>
      </c>
      <c r="H39" s="44">
        <v>3</v>
      </c>
      <c r="I39" s="18">
        <v>1</v>
      </c>
      <c r="J39" s="18">
        <v>0</v>
      </c>
      <c r="K39" s="19">
        <v>0</v>
      </c>
      <c r="L39" s="18">
        <f t="shared" ref="L39:L70" si="6">I39*7</f>
        <v>7</v>
      </c>
      <c r="M39" s="18">
        <f t="shared" ref="M39:M70" si="7">J39*7</f>
        <v>0</v>
      </c>
      <c r="N39" s="19">
        <f t="shared" ref="N39:N70" si="8">K39*7</f>
        <v>0</v>
      </c>
      <c r="O39" s="16" t="s">
        <v>237</v>
      </c>
      <c r="P39" s="16" t="s">
        <v>238</v>
      </c>
      <c r="Q39" s="30" t="s">
        <v>3353</v>
      </c>
      <c r="R39" s="30" t="s">
        <v>166</v>
      </c>
      <c r="S39" s="322" t="s">
        <v>3354</v>
      </c>
      <c r="T39" s="30" t="s">
        <v>237</v>
      </c>
      <c r="U39" s="30" t="s">
        <v>238</v>
      </c>
      <c r="V39" s="17" t="s">
        <v>3355</v>
      </c>
      <c r="W39" s="16" t="s">
        <v>160</v>
      </c>
      <c r="X39" s="22">
        <v>4</v>
      </c>
      <c r="Y39" s="19" t="s">
        <v>294</v>
      </c>
      <c r="Z39" s="32" t="s">
        <v>42</v>
      </c>
      <c r="AA39" s="19" t="s">
        <v>42</v>
      </c>
      <c r="AB39" s="22" t="s">
        <v>42</v>
      </c>
      <c r="AC39" s="19" t="s">
        <v>42</v>
      </c>
      <c r="AD39" s="22" t="s">
        <v>42</v>
      </c>
      <c r="AE39" s="19" t="s">
        <v>42</v>
      </c>
      <c r="AF39" s="17" t="s">
        <v>42</v>
      </c>
      <c r="AG39" s="16" t="s">
        <v>42</v>
      </c>
      <c r="AH39" s="17" t="s">
        <v>42</v>
      </c>
      <c r="AI39" s="16" t="s">
        <v>42</v>
      </c>
      <c r="AJ39" s="16" t="s">
        <v>42</v>
      </c>
      <c r="AK39" s="17" t="s">
        <v>42</v>
      </c>
      <c r="AL39" s="16" t="s">
        <v>42</v>
      </c>
      <c r="AM39" s="16" t="s">
        <v>42</v>
      </c>
      <c r="AN39" s="20" t="s">
        <v>42</v>
      </c>
      <c r="AO39" s="30" t="s">
        <v>3466</v>
      </c>
      <c r="AP39" s="30" t="s">
        <v>3467</v>
      </c>
      <c r="AQ39" s="16" t="s">
        <v>3468</v>
      </c>
      <c r="AR39" s="16" t="s">
        <v>3469</v>
      </c>
      <c r="AS39" s="16" t="s">
        <v>42</v>
      </c>
      <c r="AT39" s="16" t="s">
        <v>42</v>
      </c>
      <c r="AU39" s="16" t="s">
        <v>42</v>
      </c>
      <c r="AV39" s="16" t="s">
        <v>42</v>
      </c>
      <c r="AW39" s="21" t="s">
        <v>3594</v>
      </c>
      <c r="AX39" s="23" t="s">
        <v>3584</v>
      </c>
      <c r="AY39" s="23" t="s">
        <v>3568</v>
      </c>
      <c r="AZ39" s="23" t="s">
        <v>3569</v>
      </c>
      <c r="BA39" s="16" t="s">
        <v>3595</v>
      </c>
      <c r="BB39" s="23" t="s">
        <v>3605</v>
      </c>
      <c r="BC39" s="21" t="s">
        <v>3607</v>
      </c>
      <c r="BD39" s="21" t="s">
        <v>3608</v>
      </c>
      <c r="BE39" s="16" t="s">
        <v>3377</v>
      </c>
      <c r="BF39" s="16" t="s">
        <v>3609</v>
      </c>
      <c r="BG39" s="20" t="s">
        <v>3610</v>
      </c>
      <c r="BH39" s="16" t="s">
        <v>176</v>
      </c>
      <c r="BI39" s="16" t="s">
        <v>177</v>
      </c>
      <c r="BJ39" s="16" t="s">
        <v>3564</v>
      </c>
      <c r="BK39" s="16" t="s">
        <v>3565</v>
      </c>
      <c r="BL39" s="16" t="s">
        <v>3566</v>
      </c>
      <c r="BM39" s="16" t="s">
        <v>928</v>
      </c>
      <c r="BN39" s="16" t="s">
        <v>3620</v>
      </c>
      <c r="BO39" s="16" t="s">
        <v>42</v>
      </c>
      <c r="BP39" s="16" t="s">
        <v>42</v>
      </c>
      <c r="BQ39" s="16" t="s">
        <v>42</v>
      </c>
      <c r="BR39" s="16" t="s">
        <v>42</v>
      </c>
      <c r="BS39" s="16" t="s">
        <v>42</v>
      </c>
      <c r="BT39" s="16" t="s">
        <v>1731</v>
      </c>
      <c r="BU39" s="16" t="s">
        <v>1732</v>
      </c>
      <c r="BV39" s="16" t="s">
        <v>184</v>
      </c>
      <c r="BW39" s="16" t="s">
        <v>187</v>
      </c>
      <c r="BX39" s="16" t="s">
        <v>188</v>
      </c>
      <c r="BY39" s="16" t="s">
        <v>189</v>
      </c>
      <c r="BZ39" s="16" t="s">
        <v>1128</v>
      </c>
      <c r="CA39" s="16" t="s">
        <v>3626</v>
      </c>
      <c r="CB39" s="16">
        <f t="shared" ref="CB39:CB57" si="9">(I39+J39+K39)*14</f>
        <v>14</v>
      </c>
      <c r="CC39" s="16">
        <v>14</v>
      </c>
      <c r="CD39" s="16">
        <v>42</v>
      </c>
      <c r="CE39" s="16">
        <v>0</v>
      </c>
      <c r="CF39" s="16">
        <v>20</v>
      </c>
      <c r="CG39" s="16">
        <v>0</v>
      </c>
      <c r="CH39" s="20">
        <f t="shared" ref="CH39:CH70" si="10">SUM(CB39:CG39)</f>
        <v>90</v>
      </c>
      <c r="CJ39" s="29">
        <f t="shared" ref="CJ39:CJ70" si="11">CH39-(H39*30)</f>
        <v>0</v>
      </c>
    </row>
    <row r="40" spans="1:88" s="29" customFormat="1" ht="16.5" customHeight="1">
      <c r="A40" s="16"/>
      <c r="B40" s="16" t="s">
        <v>31</v>
      </c>
      <c r="C40" s="16" t="s">
        <v>258</v>
      </c>
      <c r="D40" s="16" t="s">
        <v>3326</v>
      </c>
      <c r="E40" s="27" t="s">
        <v>4381</v>
      </c>
      <c r="F40" s="18" t="s">
        <v>27</v>
      </c>
      <c r="G40" s="19" t="s">
        <v>91</v>
      </c>
      <c r="H40" s="44">
        <v>3</v>
      </c>
      <c r="I40" s="18">
        <v>1</v>
      </c>
      <c r="J40" s="18">
        <v>0</v>
      </c>
      <c r="K40" s="19">
        <v>2</v>
      </c>
      <c r="L40" s="18">
        <f t="shared" si="6"/>
        <v>7</v>
      </c>
      <c r="M40" s="18">
        <f t="shared" si="7"/>
        <v>0</v>
      </c>
      <c r="N40" s="19">
        <f t="shared" si="8"/>
        <v>14</v>
      </c>
      <c r="O40" s="16" t="s">
        <v>237</v>
      </c>
      <c r="P40" s="16" t="s">
        <v>238</v>
      </c>
      <c r="Q40" s="16" t="s">
        <v>3351</v>
      </c>
      <c r="R40" s="16" t="s">
        <v>1144</v>
      </c>
      <c r="S40" s="296" t="s">
        <v>3352</v>
      </c>
      <c r="T40" s="16" t="s">
        <v>237</v>
      </c>
      <c r="U40" s="16" t="s">
        <v>238</v>
      </c>
      <c r="V40" s="17" t="s">
        <v>3351</v>
      </c>
      <c r="W40" s="16" t="s">
        <v>160</v>
      </c>
      <c r="X40" s="22" t="s">
        <v>42</v>
      </c>
      <c r="Y40" s="19" t="s">
        <v>42</v>
      </c>
      <c r="Z40" s="32">
        <v>4</v>
      </c>
      <c r="AA40" s="19" t="s">
        <v>294</v>
      </c>
      <c r="AB40" s="22" t="s">
        <v>42</v>
      </c>
      <c r="AC40" s="19" t="s">
        <v>42</v>
      </c>
      <c r="AD40" s="22" t="s">
        <v>42</v>
      </c>
      <c r="AE40" s="19" t="s">
        <v>42</v>
      </c>
      <c r="AF40" s="16" t="s">
        <v>42</v>
      </c>
      <c r="AG40" s="16" t="s">
        <v>42</v>
      </c>
      <c r="AH40" s="17" t="s">
        <v>42</v>
      </c>
      <c r="AI40" s="16" t="s">
        <v>42</v>
      </c>
      <c r="AJ40" s="16" t="s">
        <v>42</v>
      </c>
      <c r="AK40" s="17" t="s">
        <v>42</v>
      </c>
      <c r="AL40" s="16" t="s">
        <v>42</v>
      </c>
      <c r="AM40" s="16" t="s">
        <v>42</v>
      </c>
      <c r="AN40" s="20" t="s">
        <v>42</v>
      </c>
      <c r="AO40" s="16" t="s">
        <v>3470</v>
      </c>
      <c r="AP40" s="16" t="s">
        <v>3471</v>
      </c>
      <c r="AQ40" s="23" t="s">
        <v>3553</v>
      </c>
      <c r="AR40" s="23" t="s">
        <v>3559</v>
      </c>
      <c r="AS40" s="16" t="s">
        <v>42</v>
      </c>
      <c r="AT40" s="16" t="s">
        <v>42</v>
      </c>
      <c r="AU40" s="23" t="s">
        <v>3472</v>
      </c>
      <c r="AV40" s="23" t="s">
        <v>3473</v>
      </c>
      <c r="AW40" s="21" t="s">
        <v>3596</v>
      </c>
      <c r="AX40" s="23" t="s">
        <v>3585</v>
      </c>
      <c r="AY40" s="23" t="s">
        <v>3568</v>
      </c>
      <c r="AZ40" s="23" t="s">
        <v>3569</v>
      </c>
      <c r="BA40" s="16" t="s">
        <v>3597</v>
      </c>
      <c r="BB40" s="23" t="s">
        <v>3606</v>
      </c>
      <c r="BC40" s="21" t="s">
        <v>3607</v>
      </c>
      <c r="BD40" s="21" t="s">
        <v>3608</v>
      </c>
      <c r="BE40" s="16" t="s">
        <v>3377</v>
      </c>
      <c r="BF40" s="16" t="s">
        <v>3609</v>
      </c>
      <c r="BG40" s="20" t="s">
        <v>3610</v>
      </c>
      <c r="BH40" s="16" t="s">
        <v>176</v>
      </c>
      <c r="BI40" s="16" t="s">
        <v>177</v>
      </c>
      <c r="BJ40" s="16" t="s">
        <v>1996</v>
      </c>
      <c r="BK40" s="16" t="s">
        <v>3565</v>
      </c>
      <c r="BL40" s="16" t="s">
        <v>3566</v>
      </c>
      <c r="BM40" s="16" t="s">
        <v>928</v>
      </c>
      <c r="BN40" s="16" t="s">
        <v>3620</v>
      </c>
      <c r="BO40" s="16" t="s">
        <v>42</v>
      </c>
      <c r="BP40" s="16" t="s">
        <v>42</v>
      </c>
      <c r="BQ40" s="16" t="s">
        <v>42</v>
      </c>
      <c r="BR40" s="16" t="s">
        <v>42</v>
      </c>
      <c r="BS40" s="16" t="s">
        <v>42</v>
      </c>
      <c r="BT40" s="16" t="s">
        <v>1731</v>
      </c>
      <c r="BU40" s="16" t="s">
        <v>1732</v>
      </c>
      <c r="BV40" s="16" t="s">
        <v>184</v>
      </c>
      <c r="BW40" s="16" t="s">
        <v>187</v>
      </c>
      <c r="BX40" s="16" t="s">
        <v>188</v>
      </c>
      <c r="BY40" s="16" t="s">
        <v>189</v>
      </c>
      <c r="BZ40" s="16" t="s">
        <v>1128</v>
      </c>
      <c r="CA40" s="16" t="s">
        <v>3626</v>
      </c>
      <c r="CB40" s="16">
        <f t="shared" si="9"/>
        <v>42</v>
      </c>
      <c r="CC40" s="16">
        <v>10</v>
      </c>
      <c r="CD40" s="16">
        <v>23</v>
      </c>
      <c r="CE40" s="16">
        <v>0</v>
      </c>
      <c r="CF40" s="16">
        <v>15</v>
      </c>
      <c r="CG40" s="16">
        <v>0</v>
      </c>
      <c r="CH40" s="20">
        <f t="shared" si="10"/>
        <v>90</v>
      </c>
      <c r="CJ40" s="29">
        <f t="shared" si="11"/>
        <v>0</v>
      </c>
    </row>
    <row r="41" spans="1:88" s="29" customFormat="1" ht="16.5" customHeight="1">
      <c r="A41" s="16"/>
      <c r="B41" s="16" t="s">
        <v>31</v>
      </c>
      <c r="C41" s="16" t="s">
        <v>261</v>
      </c>
      <c r="D41" s="16" t="s">
        <v>1308</v>
      </c>
      <c r="E41" s="27" t="s">
        <v>4382</v>
      </c>
      <c r="F41" s="18" t="s">
        <v>27</v>
      </c>
      <c r="G41" s="19" t="s">
        <v>91</v>
      </c>
      <c r="H41" s="44">
        <v>4</v>
      </c>
      <c r="I41" s="18">
        <v>2</v>
      </c>
      <c r="J41" s="18">
        <v>1</v>
      </c>
      <c r="K41" s="19">
        <v>0</v>
      </c>
      <c r="L41" s="18">
        <f t="shared" si="6"/>
        <v>14</v>
      </c>
      <c r="M41" s="18">
        <f t="shared" si="7"/>
        <v>7</v>
      </c>
      <c r="N41" s="19">
        <f t="shared" si="8"/>
        <v>0</v>
      </c>
      <c r="O41" s="34" t="s">
        <v>234</v>
      </c>
      <c r="P41" s="34" t="s">
        <v>47</v>
      </c>
      <c r="Q41" s="26" t="s">
        <v>28</v>
      </c>
      <c r="R41" s="26" t="s">
        <v>166</v>
      </c>
      <c r="S41" s="314" t="s">
        <v>167</v>
      </c>
      <c r="T41" s="34" t="s">
        <v>234</v>
      </c>
      <c r="U41" s="26" t="s">
        <v>47</v>
      </c>
      <c r="V41" s="24" t="s">
        <v>28</v>
      </c>
      <c r="W41" s="16" t="s">
        <v>160</v>
      </c>
      <c r="X41" s="22" t="s">
        <v>42</v>
      </c>
      <c r="Y41" s="19" t="s">
        <v>42</v>
      </c>
      <c r="Z41" s="32">
        <v>6</v>
      </c>
      <c r="AA41" s="19" t="s">
        <v>294</v>
      </c>
      <c r="AB41" s="22" t="s">
        <v>42</v>
      </c>
      <c r="AC41" s="19" t="s">
        <v>42</v>
      </c>
      <c r="AD41" s="22" t="s">
        <v>42</v>
      </c>
      <c r="AE41" s="19" t="s">
        <v>42</v>
      </c>
      <c r="AF41" s="16" t="s">
        <v>42</v>
      </c>
      <c r="AG41" s="21" t="s">
        <v>42</v>
      </c>
      <c r="AH41" s="24" t="s">
        <v>42</v>
      </c>
      <c r="AI41" s="21" t="s">
        <v>42</v>
      </c>
      <c r="AJ41" s="21" t="s">
        <v>42</v>
      </c>
      <c r="AK41" s="24" t="s">
        <v>42</v>
      </c>
      <c r="AL41" s="21" t="s">
        <v>42</v>
      </c>
      <c r="AM41" s="21" t="s">
        <v>42</v>
      </c>
      <c r="AN41" s="25" t="s">
        <v>42</v>
      </c>
      <c r="AO41" s="30" t="s">
        <v>1309</v>
      </c>
      <c r="AP41" s="30" t="s">
        <v>1310</v>
      </c>
      <c r="AQ41" s="16" t="s">
        <v>1311</v>
      </c>
      <c r="AR41" s="16" t="s">
        <v>1312</v>
      </c>
      <c r="AS41" s="16" t="s">
        <v>1313</v>
      </c>
      <c r="AT41" s="16" t="s">
        <v>1314</v>
      </c>
      <c r="AU41" s="21" t="s">
        <v>42</v>
      </c>
      <c r="AV41" s="21" t="s">
        <v>42</v>
      </c>
      <c r="AW41" s="23" t="s">
        <v>1315</v>
      </c>
      <c r="AX41" s="23" t="s">
        <v>1316</v>
      </c>
      <c r="AY41" s="23" t="s">
        <v>1317</v>
      </c>
      <c r="AZ41" s="23" t="s">
        <v>1318</v>
      </c>
      <c r="BA41" s="16" t="s">
        <v>1319</v>
      </c>
      <c r="BB41" s="16" t="s">
        <v>1320</v>
      </c>
      <c r="BC41" s="16" t="s">
        <v>1321</v>
      </c>
      <c r="BD41" s="16" t="s">
        <v>1322</v>
      </c>
      <c r="BE41" s="23" t="s">
        <v>1323</v>
      </c>
      <c r="BF41" s="21" t="s">
        <v>174</v>
      </c>
      <c r="BG41" s="25" t="s">
        <v>175</v>
      </c>
      <c r="BH41" s="26" t="s">
        <v>176</v>
      </c>
      <c r="BI41" s="26" t="s">
        <v>177</v>
      </c>
      <c r="BJ41" s="319" t="s">
        <v>1329</v>
      </c>
      <c r="BK41" s="319" t="s">
        <v>1330</v>
      </c>
      <c r="BL41" s="23" t="s">
        <v>1324</v>
      </c>
      <c r="BM41" s="23" t="s">
        <v>1325</v>
      </c>
      <c r="BN41" s="319" t="s">
        <v>1326</v>
      </c>
      <c r="BO41" s="34" t="s">
        <v>42</v>
      </c>
      <c r="BP41" s="34" t="s">
        <v>42</v>
      </c>
      <c r="BQ41" s="34" t="s">
        <v>42</v>
      </c>
      <c r="BR41" s="34" t="s">
        <v>42</v>
      </c>
      <c r="BS41" s="34" t="s">
        <v>42</v>
      </c>
      <c r="BT41" s="16" t="s">
        <v>1327</v>
      </c>
      <c r="BU41" s="16" t="s">
        <v>1328</v>
      </c>
      <c r="BV41" s="28" t="s">
        <v>184</v>
      </c>
      <c r="BW41" s="28" t="s">
        <v>187</v>
      </c>
      <c r="BX41" s="28" t="s">
        <v>188</v>
      </c>
      <c r="BY41" s="28" t="s">
        <v>189</v>
      </c>
      <c r="BZ41" s="21" t="s">
        <v>190</v>
      </c>
      <c r="CA41" s="21" t="s">
        <v>191</v>
      </c>
      <c r="CB41" s="16">
        <f t="shared" si="9"/>
        <v>42</v>
      </c>
      <c r="CC41" s="16">
        <v>9</v>
      </c>
      <c r="CD41" s="16">
        <v>24</v>
      </c>
      <c r="CE41" s="16">
        <v>20</v>
      </c>
      <c r="CF41" s="16">
        <v>25</v>
      </c>
      <c r="CG41" s="16">
        <v>0</v>
      </c>
      <c r="CH41" s="20">
        <f t="shared" si="10"/>
        <v>120</v>
      </c>
      <c r="CJ41" s="29">
        <f t="shared" si="11"/>
        <v>0</v>
      </c>
    </row>
    <row r="42" spans="1:88" s="29" customFormat="1" ht="16.5" customHeight="1">
      <c r="A42" s="16"/>
      <c r="B42" s="16" t="s">
        <v>31</v>
      </c>
      <c r="C42" s="16" t="s">
        <v>260</v>
      </c>
      <c r="D42" s="16" t="s">
        <v>3327</v>
      </c>
      <c r="E42" s="27" t="s">
        <v>4383</v>
      </c>
      <c r="F42" s="18" t="s">
        <v>230</v>
      </c>
      <c r="G42" s="19" t="s">
        <v>231</v>
      </c>
      <c r="H42" s="44">
        <v>5</v>
      </c>
      <c r="I42" s="18">
        <v>2</v>
      </c>
      <c r="J42" s="18">
        <v>1</v>
      </c>
      <c r="K42" s="19">
        <v>1</v>
      </c>
      <c r="L42" s="18">
        <f t="shared" si="6"/>
        <v>14</v>
      </c>
      <c r="M42" s="18">
        <f t="shared" si="7"/>
        <v>7</v>
      </c>
      <c r="N42" s="19">
        <f t="shared" si="8"/>
        <v>7</v>
      </c>
      <c r="O42" s="34" t="s">
        <v>237</v>
      </c>
      <c r="P42" s="16" t="s">
        <v>238</v>
      </c>
      <c r="Q42" s="30" t="s">
        <v>3353</v>
      </c>
      <c r="R42" s="30" t="s">
        <v>166</v>
      </c>
      <c r="S42" s="322" t="s">
        <v>3354</v>
      </c>
      <c r="T42" s="30" t="s">
        <v>237</v>
      </c>
      <c r="U42" s="30" t="s">
        <v>238</v>
      </c>
      <c r="V42" s="17" t="s">
        <v>3355</v>
      </c>
      <c r="W42" s="16" t="s">
        <v>160</v>
      </c>
      <c r="X42" s="22" t="s">
        <v>42</v>
      </c>
      <c r="Y42" s="19" t="s">
        <v>42</v>
      </c>
      <c r="Z42" s="32">
        <v>5</v>
      </c>
      <c r="AA42" s="19" t="s">
        <v>294</v>
      </c>
      <c r="AB42" s="22" t="s">
        <v>42</v>
      </c>
      <c r="AC42" s="19" t="s">
        <v>42</v>
      </c>
      <c r="AD42" s="22" t="s">
        <v>42</v>
      </c>
      <c r="AE42" s="19" t="s">
        <v>42</v>
      </c>
      <c r="AF42" s="16" t="s">
        <v>42</v>
      </c>
      <c r="AG42" s="16" t="s">
        <v>42</v>
      </c>
      <c r="AH42" s="17" t="s">
        <v>42</v>
      </c>
      <c r="AI42" s="16" t="s">
        <v>42</v>
      </c>
      <c r="AJ42" s="16" t="s">
        <v>42</v>
      </c>
      <c r="AK42" s="17" t="s">
        <v>42</v>
      </c>
      <c r="AL42" s="16" t="s">
        <v>42</v>
      </c>
      <c r="AM42" s="16" t="s">
        <v>42</v>
      </c>
      <c r="AN42" s="20" t="s">
        <v>42</v>
      </c>
      <c r="AO42" s="30" t="s">
        <v>3466</v>
      </c>
      <c r="AP42" s="30" t="s">
        <v>3467</v>
      </c>
      <c r="AQ42" s="16" t="s">
        <v>3474</v>
      </c>
      <c r="AR42" s="16" t="s">
        <v>3475</v>
      </c>
      <c r="AS42" s="16" t="s">
        <v>3373</v>
      </c>
      <c r="AT42" s="16" t="s">
        <v>3476</v>
      </c>
      <c r="AU42" s="16" t="s">
        <v>3477</v>
      </c>
      <c r="AV42" s="16" t="s">
        <v>3478</v>
      </c>
      <c r="AW42" s="21" t="s">
        <v>3583</v>
      </c>
      <c r="AX42" s="23" t="s">
        <v>3584</v>
      </c>
      <c r="AY42" s="23" t="s">
        <v>3568</v>
      </c>
      <c r="AZ42" s="23" t="s">
        <v>3569</v>
      </c>
      <c r="BA42" s="16" t="s">
        <v>3595</v>
      </c>
      <c r="BB42" s="23" t="s">
        <v>3605</v>
      </c>
      <c r="BC42" s="21" t="s">
        <v>3607</v>
      </c>
      <c r="BD42" s="21" t="s">
        <v>3608</v>
      </c>
      <c r="BE42" s="16" t="s">
        <v>3377</v>
      </c>
      <c r="BF42" s="16" t="s">
        <v>3609</v>
      </c>
      <c r="BG42" s="20" t="s">
        <v>3610</v>
      </c>
      <c r="BH42" s="16" t="s">
        <v>176</v>
      </c>
      <c r="BI42" s="16" t="s">
        <v>177</v>
      </c>
      <c r="BJ42" s="16" t="s">
        <v>1996</v>
      </c>
      <c r="BK42" s="16" t="s">
        <v>3565</v>
      </c>
      <c r="BL42" s="16" t="s">
        <v>3566</v>
      </c>
      <c r="BM42" s="16" t="s">
        <v>901</v>
      </c>
      <c r="BN42" s="16" t="s">
        <v>3620</v>
      </c>
      <c r="BO42" s="16" t="s">
        <v>1079</v>
      </c>
      <c r="BP42" s="16" t="s">
        <v>1080</v>
      </c>
      <c r="BQ42" s="16" t="s">
        <v>1017</v>
      </c>
      <c r="BR42" s="311" t="s">
        <v>901</v>
      </c>
      <c r="BS42" s="16" t="s">
        <v>3623</v>
      </c>
      <c r="BT42" s="16" t="s">
        <v>1731</v>
      </c>
      <c r="BU42" s="16" t="s">
        <v>1732</v>
      </c>
      <c r="BV42" s="16" t="s">
        <v>184</v>
      </c>
      <c r="BW42" s="16" t="s">
        <v>187</v>
      </c>
      <c r="BX42" s="16" t="s">
        <v>188</v>
      </c>
      <c r="BY42" s="16" t="s">
        <v>189</v>
      </c>
      <c r="BZ42" s="16" t="s">
        <v>1128</v>
      </c>
      <c r="CA42" s="16" t="s">
        <v>3626</v>
      </c>
      <c r="CB42" s="16">
        <f t="shared" si="9"/>
        <v>56</v>
      </c>
      <c r="CC42" s="16">
        <v>24</v>
      </c>
      <c r="CD42" s="16">
        <v>20</v>
      </c>
      <c r="CE42" s="16">
        <v>0</v>
      </c>
      <c r="CF42" s="16">
        <v>20</v>
      </c>
      <c r="CG42" s="16">
        <v>30</v>
      </c>
      <c r="CH42" s="20">
        <f t="shared" si="10"/>
        <v>150</v>
      </c>
      <c r="CJ42" s="29">
        <f t="shared" si="11"/>
        <v>0</v>
      </c>
    </row>
    <row r="43" spans="1:88" s="29" customFormat="1" ht="16.5" customHeight="1">
      <c r="A43" s="16"/>
      <c r="B43" s="34" t="s">
        <v>194</v>
      </c>
      <c r="C43" s="558" t="s">
        <v>213</v>
      </c>
      <c r="D43" s="34" t="s">
        <v>3328</v>
      </c>
      <c r="E43" s="36" t="s">
        <v>4384</v>
      </c>
      <c r="F43" s="33" t="s">
        <v>230</v>
      </c>
      <c r="G43" s="43" t="s">
        <v>231</v>
      </c>
      <c r="H43" s="52">
        <v>4</v>
      </c>
      <c r="I43" s="33">
        <v>1</v>
      </c>
      <c r="J43" s="33">
        <v>2</v>
      </c>
      <c r="K43" s="43">
        <v>1</v>
      </c>
      <c r="L43" s="18">
        <f t="shared" si="6"/>
        <v>7</v>
      </c>
      <c r="M43" s="18">
        <f t="shared" si="7"/>
        <v>14</v>
      </c>
      <c r="N43" s="19">
        <f t="shared" si="8"/>
        <v>7</v>
      </c>
      <c r="O43" s="34" t="s">
        <v>237</v>
      </c>
      <c r="P43" s="34" t="s">
        <v>238</v>
      </c>
      <c r="Q43" s="34" t="s">
        <v>3356</v>
      </c>
      <c r="R43" s="34" t="s">
        <v>166</v>
      </c>
      <c r="S43" s="296" t="s">
        <v>3357</v>
      </c>
      <c r="T43" s="34" t="s">
        <v>237</v>
      </c>
      <c r="U43" s="34" t="s">
        <v>238</v>
      </c>
      <c r="V43" s="37" t="s">
        <v>3358</v>
      </c>
      <c r="W43" s="16" t="s">
        <v>160</v>
      </c>
      <c r="X43" s="53">
        <v>3</v>
      </c>
      <c r="Y43" s="43" t="s">
        <v>31</v>
      </c>
      <c r="Z43" s="32">
        <v>3</v>
      </c>
      <c r="AA43" s="19" t="s">
        <v>31</v>
      </c>
      <c r="AB43" s="22">
        <v>3</v>
      </c>
      <c r="AC43" s="19" t="s">
        <v>31</v>
      </c>
      <c r="AD43" s="22" t="s">
        <v>42</v>
      </c>
      <c r="AE43" s="19" t="s">
        <v>42</v>
      </c>
      <c r="AF43" s="16" t="s">
        <v>4439</v>
      </c>
      <c r="AG43" s="34" t="s">
        <v>197</v>
      </c>
      <c r="AH43" s="37" t="s">
        <v>4484</v>
      </c>
      <c r="AI43" s="21" t="s">
        <v>4073</v>
      </c>
      <c r="AJ43" s="34" t="s">
        <v>201</v>
      </c>
      <c r="AK43" s="37" t="s">
        <v>4484</v>
      </c>
      <c r="AL43" s="21" t="s">
        <v>42</v>
      </c>
      <c r="AM43" s="16" t="s">
        <v>42</v>
      </c>
      <c r="AN43" s="20" t="s">
        <v>42</v>
      </c>
      <c r="AO43" s="34" t="s">
        <v>3479</v>
      </c>
      <c r="AP43" s="34" t="s">
        <v>3480</v>
      </c>
      <c r="AQ43" s="34" t="s">
        <v>3481</v>
      </c>
      <c r="AR43" s="34" t="s">
        <v>3482</v>
      </c>
      <c r="AS43" s="558" t="s">
        <v>4515</v>
      </c>
      <c r="AT43" s="558" t="s">
        <v>4516</v>
      </c>
      <c r="AU43" s="34" t="s">
        <v>3483</v>
      </c>
      <c r="AV43" s="34" t="s">
        <v>3484</v>
      </c>
      <c r="AW43" s="320" t="s">
        <v>3637</v>
      </c>
      <c r="AX43" s="320" t="s">
        <v>3639</v>
      </c>
      <c r="AY43" s="320" t="s">
        <v>3640</v>
      </c>
      <c r="AZ43" s="320" t="s">
        <v>3644</v>
      </c>
      <c r="BA43" s="320" t="s">
        <v>3638</v>
      </c>
      <c r="BB43" s="320" t="s">
        <v>3641</v>
      </c>
      <c r="BC43" s="320" t="s">
        <v>3642</v>
      </c>
      <c r="BD43" s="320" t="s">
        <v>3643</v>
      </c>
      <c r="BE43" s="34" t="s">
        <v>3377</v>
      </c>
      <c r="BF43" s="34" t="s">
        <v>3628</v>
      </c>
      <c r="BG43" s="38" t="s">
        <v>3629</v>
      </c>
      <c r="BH43" s="34" t="s">
        <v>176</v>
      </c>
      <c r="BI43" s="34" t="s">
        <v>177</v>
      </c>
      <c r="BJ43" s="574" t="s">
        <v>2169</v>
      </c>
      <c r="BK43" s="574" t="s">
        <v>2170</v>
      </c>
      <c r="BL43" s="574" t="s">
        <v>4517</v>
      </c>
      <c r="BM43" s="574" t="s">
        <v>1141</v>
      </c>
      <c r="BN43" s="34" t="s">
        <v>3645</v>
      </c>
      <c r="BO43" s="34" t="s">
        <v>2134</v>
      </c>
      <c r="BP43" s="34" t="s">
        <v>2135</v>
      </c>
      <c r="BQ43" s="34" t="s">
        <v>1017</v>
      </c>
      <c r="BR43" s="34" t="s">
        <v>928</v>
      </c>
      <c r="BS43" s="34" t="s">
        <v>3645</v>
      </c>
      <c r="BT43" s="558" t="s">
        <v>4607</v>
      </c>
      <c r="BU43" s="558" t="s">
        <v>4610</v>
      </c>
      <c r="BV43" s="320" t="s">
        <v>3385</v>
      </c>
      <c r="BW43" s="34" t="s">
        <v>1874</v>
      </c>
      <c r="BX43" s="34" t="s">
        <v>188</v>
      </c>
      <c r="BY43" s="34" t="s">
        <v>3412</v>
      </c>
      <c r="BZ43" s="550" t="s">
        <v>4519</v>
      </c>
      <c r="CA43" s="550" t="s">
        <v>4520</v>
      </c>
      <c r="CB43" s="34">
        <f t="shared" si="9"/>
        <v>56</v>
      </c>
      <c r="CC43" s="34">
        <v>10</v>
      </c>
      <c r="CD43" s="34">
        <v>22</v>
      </c>
      <c r="CE43" s="34">
        <v>0</v>
      </c>
      <c r="CF43" s="34">
        <v>0</v>
      </c>
      <c r="CG43" s="34">
        <v>32</v>
      </c>
      <c r="CH43" s="20">
        <f t="shared" si="10"/>
        <v>120</v>
      </c>
      <c r="CJ43" s="29">
        <f t="shared" si="11"/>
        <v>0</v>
      </c>
    </row>
    <row r="44" spans="1:88" s="29" customFormat="1" ht="16.5" customHeight="1">
      <c r="A44" s="16"/>
      <c r="B44" s="16" t="s">
        <v>209</v>
      </c>
      <c r="C44" s="550" t="s">
        <v>287</v>
      </c>
      <c r="D44" s="34" t="s">
        <v>3329</v>
      </c>
      <c r="E44" s="27" t="s">
        <v>4385</v>
      </c>
      <c r="F44" s="18" t="s">
        <v>230</v>
      </c>
      <c r="G44" s="19" t="s">
        <v>231</v>
      </c>
      <c r="H44" s="44">
        <v>4</v>
      </c>
      <c r="I44" s="18">
        <v>1</v>
      </c>
      <c r="J44" s="18">
        <v>1</v>
      </c>
      <c r="K44" s="19">
        <v>1</v>
      </c>
      <c r="L44" s="18">
        <f t="shared" si="6"/>
        <v>7</v>
      </c>
      <c r="M44" s="18">
        <f t="shared" si="7"/>
        <v>7</v>
      </c>
      <c r="N44" s="19">
        <f t="shared" si="8"/>
        <v>7</v>
      </c>
      <c r="O44" s="16" t="s">
        <v>237</v>
      </c>
      <c r="P44" s="16" t="s">
        <v>238</v>
      </c>
      <c r="Q44" s="16" t="s">
        <v>3356</v>
      </c>
      <c r="R44" s="16" t="s">
        <v>166</v>
      </c>
      <c r="S44" s="296" t="s">
        <v>3357</v>
      </c>
      <c r="T44" s="16" t="s">
        <v>237</v>
      </c>
      <c r="U44" s="16" t="s">
        <v>238</v>
      </c>
      <c r="V44" s="17" t="s">
        <v>3359</v>
      </c>
      <c r="W44" s="16" t="s">
        <v>160</v>
      </c>
      <c r="X44" s="22">
        <v>4</v>
      </c>
      <c r="Y44" s="19" t="s">
        <v>31</v>
      </c>
      <c r="Z44" s="32" t="s">
        <v>42</v>
      </c>
      <c r="AA44" s="19" t="s">
        <v>42</v>
      </c>
      <c r="AB44" s="22" t="s">
        <v>42</v>
      </c>
      <c r="AC44" s="19" t="s">
        <v>42</v>
      </c>
      <c r="AD44" s="22" t="s">
        <v>42</v>
      </c>
      <c r="AE44" s="19" t="s">
        <v>42</v>
      </c>
      <c r="AF44" s="581" t="s">
        <v>4384</v>
      </c>
      <c r="AG44" s="16" t="s">
        <v>3421</v>
      </c>
      <c r="AH44" s="17" t="s">
        <v>4485</v>
      </c>
      <c r="AI44" s="16" t="s">
        <v>42</v>
      </c>
      <c r="AJ44" s="16" t="s">
        <v>42</v>
      </c>
      <c r="AK44" s="17" t="s">
        <v>42</v>
      </c>
      <c r="AL44" s="16" t="s">
        <v>42</v>
      </c>
      <c r="AM44" s="16" t="s">
        <v>42</v>
      </c>
      <c r="AN44" s="20" t="s">
        <v>42</v>
      </c>
      <c r="AO44" s="23" t="s">
        <v>3489</v>
      </c>
      <c r="AP44" s="23" t="s">
        <v>3485</v>
      </c>
      <c r="AQ44" s="23" t="s">
        <v>3646</v>
      </c>
      <c r="AR44" s="23" t="s">
        <v>3486</v>
      </c>
      <c r="AS44" s="558" t="s">
        <v>4515</v>
      </c>
      <c r="AT44" s="558" t="s">
        <v>4516</v>
      </c>
      <c r="AU44" s="23" t="s">
        <v>3487</v>
      </c>
      <c r="AV44" s="23" t="s">
        <v>3488</v>
      </c>
      <c r="AW44" s="23" t="s">
        <v>3647</v>
      </c>
      <c r="AX44" s="23" t="s">
        <v>3649</v>
      </c>
      <c r="AY44" s="23" t="s">
        <v>3651</v>
      </c>
      <c r="AZ44" s="23" t="s">
        <v>3652</v>
      </c>
      <c r="BA44" s="23" t="s">
        <v>3648</v>
      </c>
      <c r="BB44" s="23" t="s">
        <v>3650</v>
      </c>
      <c r="BC44" s="21" t="s">
        <v>3607</v>
      </c>
      <c r="BD44" s="23" t="s">
        <v>3563</v>
      </c>
      <c r="BE44" s="23" t="s">
        <v>3377</v>
      </c>
      <c r="BF44" s="23" t="s">
        <v>3609</v>
      </c>
      <c r="BG44" s="40" t="s">
        <v>3610</v>
      </c>
      <c r="BH44" s="23" t="s">
        <v>176</v>
      </c>
      <c r="BI44" s="23" t="s">
        <v>177</v>
      </c>
      <c r="BJ44" s="23" t="s">
        <v>3630</v>
      </c>
      <c r="BK44" s="23" t="s">
        <v>3631</v>
      </c>
      <c r="BL44" s="23" t="s">
        <v>3632</v>
      </c>
      <c r="BM44" s="557" t="s">
        <v>4518</v>
      </c>
      <c r="BN44" s="23" t="s">
        <v>3633</v>
      </c>
      <c r="BO44" s="16" t="s">
        <v>1079</v>
      </c>
      <c r="BP44" s="16" t="s">
        <v>1080</v>
      </c>
      <c r="BQ44" s="23" t="s">
        <v>1017</v>
      </c>
      <c r="BR44" s="582" t="s">
        <v>901</v>
      </c>
      <c r="BS44" s="23" t="s">
        <v>3634</v>
      </c>
      <c r="BT44" s="550" t="s">
        <v>4608</v>
      </c>
      <c r="BU44" s="550" t="s">
        <v>4609</v>
      </c>
      <c r="BV44" s="16" t="s">
        <v>184</v>
      </c>
      <c r="BW44" s="16" t="s">
        <v>187</v>
      </c>
      <c r="BX44" s="16" t="s">
        <v>188</v>
      </c>
      <c r="BY44" s="16" t="s">
        <v>189</v>
      </c>
      <c r="BZ44" s="550" t="s">
        <v>4519</v>
      </c>
      <c r="CA44" s="550" t="s">
        <v>4520</v>
      </c>
      <c r="CB44" s="23">
        <f t="shared" si="9"/>
        <v>42</v>
      </c>
      <c r="CC44" s="23">
        <v>10</v>
      </c>
      <c r="CD44" s="23">
        <v>13</v>
      </c>
      <c r="CE44" s="23">
        <v>10</v>
      </c>
      <c r="CF44" s="23">
        <v>15</v>
      </c>
      <c r="CG44" s="23">
        <v>30</v>
      </c>
      <c r="CH44" s="20">
        <f t="shared" si="10"/>
        <v>120</v>
      </c>
      <c r="CJ44" s="29">
        <f t="shared" si="11"/>
        <v>0</v>
      </c>
    </row>
    <row r="45" spans="1:88" s="29" customFormat="1" ht="16.5" customHeight="1">
      <c r="A45" s="16"/>
      <c r="B45" s="16" t="s">
        <v>31</v>
      </c>
      <c r="C45" s="16" t="s">
        <v>227</v>
      </c>
      <c r="D45" s="16" t="s">
        <v>1334</v>
      </c>
      <c r="E45" s="27" t="s">
        <v>4386</v>
      </c>
      <c r="F45" s="18" t="s">
        <v>27</v>
      </c>
      <c r="G45" s="19" t="s">
        <v>91</v>
      </c>
      <c r="H45" s="44">
        <v>5</v>
      </c>
      <c r="I45" s="18">
        <v>2</v>
      </c>
      <c r="J45" s="18">
        <v>2</v>
      </c>
      <c r="K45" s="19">
        <v>0</v>
      </c>
      <c r="L45" s="18">
        <f t="shared" si="6"/>
        <v>14</v>
      </c>
      <c r="M45" s="18">
        <f t="shared" si="7"/>
        <v>14</v>
      </c>
      <c r="N45" s="19">
        <f t="shared" si="8"/>
        <v>0</v>
      </c>
      <c r="O45" s="34" t="s">
        <v>234</v>
      </c>
      <c r="P45" s="34" t="s">
        <v>47</v>
      </c>
      <c r="Q45" s="30" t="s">
        <v>1331</v>
      </c>
      <c r="R45" s="30" t="s">
        <v>166</v>
      </c>
      <c r="S45" s="322" t="s">
        <v>1332</v>
      </c>
      <c r="T45" s="34" t="s">
        <v>234</v>
      </c>
      <c r="U45" s="30" t="s">
        <v>47</v>
      </c>
      <c r="V45" s="17" t="s">
        <v>1333</v>
      </c>
      <c r="W45" s="16" t="s">
        <v>160</v>
      </c>
      <c r="X45" s="22" t="s">
        <v>42</v>
      </c>
      <c r="Y45" s="19" t="s">
        <v>42</v>
      </c>
      <c r="Z45" s="32">
        <v>5</v>
      </c>
      <c r="AA45" s="19" t="s">
        <v>31</v>
      </c>
      <c r="AB45" s="22" t="s">
        <v>42</v>
      </c>
      <c r="AC45" s="19" t="s">
        <v>42</v>
      </c>
      <c r="AD45" s="22" t="s">
        <v>42</v>
      </c>
      <c r="AE45" s="19" t="s">
        <v>42</v>
      </c>
      <c r="AF45" s="16" t="s">
        <v>42</v>
      </c>
      <c r="AG45" s="21" t="s">
        <v>42</v>
      </c>
      <c r="AH45" s="24" t="s">
        <v>42</v>
      </c>
      <c r="AI45" s="21" t="s">
        <v>42</v>
      </c>
      <c r="AJ45" s="21" t="s">
        <v>42</v>
      </c>
      <c r="AK45" s="24" t="s">
        <v>42</v>
      </c>
      <c r="AL45" s="21" t="s">
        <v>42</v>
      </c>
      <c r="AM45" s="21" t="s">
        <v>42</v>
      </c>
      <c r="AN45" s="25" t="s">
        <v>42</v>
      </c>
      <c r="AO45" s="30" t="s">
        <v>1335</v>
      </c>
      <c r="AP45" s="30" t="s">
        <v>1336</v>
      </c>
      <c r="AQ45" s="16" t="s">
        <v>1337</v>
      </c>
      <c r="AR45" s="16" t="s">
        <v>1338</v>
      </c>
      <c r="AS45" s="16" t="s">
        <v>3128</v>
      </c>
      <c r="AT45" s="16" t="s">
        <v>3129</v>
      </c>
      <c r="AU45" s="21" t="s">
        <v>42</v>
      </c>
      <c r="AV45" s="21" t="s">
        <v>42</v>
      </c>
      <c r="AW45" s="23" t="s">
        <v>1343</v>
      </c>
      <c r="AX45" s="23" t="s">
        <v>1344</v>
      </c>
      <c r="AY45" s="23" t="s">
        <v>1350</v>
      </c>
      <c r="AZ45" s="23" t="s">
        <v>1345</v>
      </c>
      <c r="BA45" s="23" t="s">
        <v>1346</v>
      </c>
      <c r="BB45" s="23" t="s">
        <v>1347</v>
      </c>
      <c r="BC45" s="23" t="s">
        <v>1348</v>
      </c>
      <c r="BD45" s="23" t="s">
        <v>1349</v>
      </c>
      <c r="BE45" s="16" t="s">
        <v>923</v>
      </c>
      <c r="BF45" s="16" t="s">
        <v>174</v>
      </c>
      <c r="BG45" s="20" t="s">
        <v>175</v>
      </c>
      <c r="BH45" s="30" t="s">
        <v>176</v>
      </c>
      <c r="BI45" s="30" t="s">
        <v>177</v>
      </c>
      <c r="BJ45" s="319" t="s">
        <v>1262</v>
      </c>
      <c r="BK45" s="319" t="s">
        <v>1263</v>
      </c>
      <c r="BL45" s="23" t="s">
        <v>1094</v>
      </c>
      <c r="BM45" s="23" t="s">
        <v>902</v>
      </c>
      <c r="BN45" s="23" t="s">
        <v>3927</v>
      </c>
      <c r="BO45" s="34" t="s">
        <v>42</v>
      </c>
      <c r="BP45" s="34" t="s">
        <v>42</v>
      </c>
      <c r="BQ45" s="34" t="s">
        <v>42</v>
      </c>
      <c r="BR45" s="34" t="s">
        <v>42</v>
      </c>
      <c r="BS45" s="34" t="s">
        <v>42</v>
      </c>
      <c r="BT45" s="16" t="s">
        <v>1339</v>
      </c>
      <c r="BU45" s="16" t="s">
        <v>1340</v>
      </c>
      <c r="BV45" s="23" t="s">
        <v>184</v>
      </c>
      <c r="BW45" s="23" t="s">
        <v>187</v>
      </c>
      <c r="BX45" s="16" t="s">
        <v>1341</v>
      </c>
      <c r="BY45" s="16" t="s">
        <v>1342</v>
      </c>
      <c r="BZ45" s="16" t="s">
        <v>190</v>
      </c>
      <c r="CA45" s="16" t="s">
        <v>191</v>
      </c>
      <c r="CB45" s="16">
        <f t="shared" si="9"/>
        <v>56</v>
      </c>
      <c r="CC45" s="16">
        <v>25</v>
      </c>
      <c r="CD45" s="16">
        <v>35</v>
      </c>
      <c r="CE45" s="16">
        <v>0</v>
      </c>
      <c r="CF45" s="16">
        <v>34</v>
      </c>
      <c r="CG45" s="16">
        <v>0</v>
      </c>
      <c r="CH45" s="20">
        <f t="shared" si="10"/>
        <v>150</v>
      </c>
      <c r="CJ45" s="29">
        <f t="shared" si="11"/>
        <v>0</v>
      </c>
    </row>
    <row r="46" spans="1:88" s="29" customFormat="1" ht="16.5" customHeight="1">
      <c r="A46" s="16"/>
      <c r="B46" s="16" t="s">
        <v>211</v>
      </c>
      <c r="C46" s="16" t="s">
        <v>271</v>
      </c>
      <c r="D46" s="2" t="s">
        <v>2546</v>
      </c>
      <c r="E46" s="27" t="s">
        <v>4387</v>
      </c>
      <c r="F46" s="18" t="s">
        <v>230</v>
      </c>
      <c r="G46" s="19" t="s">
        <v>231</v>
      </c>
      <c r="H46" s="44">
        <v>7</v>
      </c>
      <c r="I46" s="18">
        <v>2</v>
      </c>
      <c r="J46" s="18">
        <v>2</v>
      </c>
      <c r="K46" s="19">
        <v>2</v>
      </c>
      <c r="L46" s="18">
        <f t="shared" si="6"/>
        <v>14</v>
      </c>
      <c r="M46" s="18">
        <f t="shared" si="7"/>
        <v>14</v>
      </c>
      <c r="N46" s="19">
        <f t="shared" si="8"/>
        <v>14</v>
      </c>
      <c r="O46" s="34" t="s">
        <v>241</v>
      </c>
      <c r="P46" s="16" t="s">
        <v>242</v>
      </c>
      <c r="Q46" s="16" t="s">
        <v>2739</v>
      </c>
      <c r="R46" s="16" t="s">
        <v>1643</v>
      </c>
      <c r="S46" s="359" t="s">
        <v>2740</v>
      </c>
      <c r="T46" s="16" t="s">
        <v>241</v>
      </c>
      <c r="U46" s="16" t="s">
        <v>242</v>
      </c>
      <c r="V46" s="17" t="s">
        <v>2741</v>
      </c>
      <c r="W46" s="16" t="s">
        <v>160</v>
      </c>
      <c r="X46" s="22" t="s">
        <v>42</v>
      </c>
      <c r="Y46" s="19" t="s">
        <v>42</v>
      </c>
      <c r="Z46" s="32" t="s">
        <v>42</v>
      </c>
      <c r="AA46" s="19" t="s">
        <v>42</v>
      </c>
      <c r="AB46" s="53">
        <v>4</v>
      </c>
      <c r="AC46" s="43" t="s">
        <v>31</v>
      </c>
      <c r="AD46" s="22" t="s">
        <v>42</v>
      </c>
      <c r="AE46" s="19" t="s">
        <v>42</v>
      </c>
      <c r="AF46" s="16" t="s">
        <v>4361</v>
      </c>
      <c r="AG46" s="16" t="s">
        <v>262</v>
      </c>
      <c r="AH46" s="358" t="s">
        <v>4485</v>
      </c>
      <c r="AI46" s="21" t="s">
        <v>4356</v>
      </c>
      <c r="AJ46" s="16" t="s">
        <v>266</v>
      </c>
      <c r="AK46" s="358" t="s">
        <v>4485</v>
      </c>
      <c r="AL46" s="21" t="s">
        <v>4351</v>
      </c>
      <c r="AM46" s="16" t="s">
        <v>264</v>
      </c>
      <c r="AN46" s="20" t="s">
        <v>4484</v>
      </c>
      <c r="AO46" s="16" t="s">
        <v>4119</v>
      </c>
      <c r="AP46" s="16" t="s">
        <v>2742</v>
      </c>
      <c r="AQ46" s="16" t="s">
        <v>2743</v>
      </c>
      <c r="AR46" s="16" t="s">
        <v>2744</v>
      </c>
      <c r="AS46" s="16" t="s">
        <v>2745</v>
      </c>
      <c r="AT46" s="16" t="s">
        <v>2746</v>
      </c>
      <c r="AU46" s="16" t="s">
        <v>2747</v>
      </c>
      <c r="AV46" s="16" t="s">
        <v>2748</v>
      </c>
      <c r="AW46" s="16" t="s">
        <v>2749</v>
      </c>
      <c r="AX46" s="16" t="s">
        <v>2750</v>
      </c>
      <c r="AY46" s="23" t="s">
        <v>2751</v>
      </c>
      <c r="AZ46" s="16" t="s">
        <v>2752</v>
      </c>
      <c r="BA46" s="16" t="s">
        <v>2753</v>
      </c>
      <c r="BB46" s="16" t="s">
        <v>2754</v>
      </c>
      <c r="BC46" s="16" t="s">
        <v>2755</v>
      </c>
      <c r="BD46" s="16" t="s">
        <v>2756</v>
      </c>
      <c r="BE46" s="16" t="s">
        <v>2757</v>
      </c>
      <c r="BF46" s="16" t="s">
        <v>2571</v>
      </c>
      <c r="BG46" s="20" t="s">
        <v>2572</v>
      </c>
      <c r="BH46" s="16" t="s">
        <v>2573</v>
      </c>
      <c r="BI46" s="16" t="s">
        <v>2574</v>
      </c>
      <c r="BJ46" s="23" t="s">
        <v>2758</v>
      </c>
      <c r="BK46" s="23" t="s">
        <v>2759</v>
      </c>
      <c r="BL46" s="23" t="s">
        <v>2764</v>
      </c>
      <c r="BM46" s="23" t="s">
        <v>2760</v>
      </c>
      <c r="BN46" s="23" t="s">
        <v>2765</v>
      </c>
      <c r="BO46" s="16" t="s">
        <v>2134</v>
      </c>
      <c r="BP46" s="16" t="s">
        <v>2135</v>
      </c>
      <c r="BQ46" s="23" t="s">
        <v>1017</v>
      </c>
      <c r="BR46" s="297" t="s">
        <v>2761</v>
      </c>
      <c r="BS46" s="16" t="s">
        <v>2766</v>
      </c>
      <c r="BT46" s="16" t="s">
        <v>2762</v>
      </c>
      <c r="BU46" s="16" t="s">
        <v>2763</v>
      </c>
      <c r="BV46" s="16" t="s">
        <v>2608</v>
      </c>
      <c r="BW46" s="23" t="s">
        <v>2609</v>
      </c>
      <c r="BX46" s="16" t="s">
        <v>2579</v>
      </c>
      <c r="BY46" s="16" t="s">
        <v>2580</v>
      </c>
      <c r="BZ46" s="16" t="s">
        <v>2767</v>
      </c>
      <c r="CA46" s="16" t="s">
        <v>2768</v>
      </c>
      <c r="CB46" s="2">
        <f t="shared" si="9"/>
        <v>84</v>
      </c>
      <c r="CC46" s="16">
        <v>17</v>
      </c>
      <c r="CD46" s="16">
        <v>24</v>
      </c>
      <c r="CE46" s="16">
        <v>30</v>
      </c>
      <c r="CF46" s="16">
        <v>25</v>
      </c>
      <c r="CG46" s="16">
        <v>30</v>
      </c>
      <c r="CH46" s="20">
        <f t="shared" si="10"/>
        <v>210</v>
      </c>
      <c r="CJ46" s="29">
        <f t="shared" si="11"/>
        <v>0</v>
      </c>
    </row>
    <row r="47" spans="1:88" s="29" customFormat="1" ht="16.5" customHeight="1">
      <c r="A47" s="16"/>
      <c r="B47" s="16" t="s">
        <v>194</v>
      </c>
      <c r="C47" s="16" t="s">
        <v>220</v>
      </c>
      <c r="D47" s="16" t="s">
        <v>935</v>
      </c>
      <c r="E47" s="27" t="s">
        <v>4388</v>
      </c>
      <c r="F47" s="18" t="s">
        <v>27</v>
      </c>
      <c r="G47" s="19" t="s">
        <v>91</v>
      </c>
      <c r="H47" s="44">
        <v>4</v>
      </c>
      <c r="I47" s="18">
        <v>2</v>
      </c>
      <c r="J47" s="18">
        <v>1</v>
      </c>
      <c r="K47" s="19">
        <v>0</v>
      </c>
      <c r="L47" s="18">
        <f t="shared" si="6"/>
        <v>14</v>
      </c>
      <c r="M47" s="18">
        <f t="shared" si="7"/>
        <v>7</v>
      </c>
      <c r="N47" s="19">
        <f t="shared" si="8"/>
        <v>0</v>
      </c>
      <c r="O47" s="16" t="s">
        <v>232</v>
      </c>
      <c r="P47" s="16" t="s">
        <v>233</v>
      </c>
      <c r="Q47" s="2" t="s">
        <v>936</v>
      </c>
      <c r="R47" s="298" t="s">
        <v>937</v>
      </c>
      <c r="S47" s="300" t="s">
        <v>938</v>
      </c>
      <c r="T47" s="298" t="s">
        <v>232</v>
      </c>
      <c r="U47" s="298" t="s">
        <v>873</v>
      </c>
      <c r="V47" s="299" t="s">
        <v>939</v>
      </c>
      <c r="W47" s="16" t="s">
        <v>160</v>
      </c>
      <c r="X47" s="53">
        <v>4</v>
      </c>
      <c r="Y47" s="43" t="s">
        <v>31</v>
      </c>
      <c r="Z47" s="32">
        <v>4</v>
      </c>
      <c r="AA47" s="19" t="s">
        <v>31</v>
      </c>
      <c r="AB47" s="22">
        <v>4</v>
      </c>
      <c r="AC47" s="19" t="s">
        <v>31</v>
      </c>
      <c r="AD47" s="22" t="s">
        <v>42</v>
      </c>
      <c r="AE47" s="19" t="s">
        <v>42</v>
      </c>
      <c r="AF47" s="16" t="s">
        <v>4072</v>
      </c>
      <c r="AG47" s="16" t="s">
        <v>195</v>
      </c>
      <c r="AH47" s="17" t="s">
        <v>4485</v>
      </c>
      <c r="AI47" s="21" t="s">
        <v>4358</v>
      </c>
      <c r="AJ47" s="16" t="s">
        <v>875</v>
      </c>
      <c r="AK47" s="17" t="s">
        <v>4485</v>
      </c>
      <c r="AL47" s="21" t="s">
        <v>42</v>
      </c>
      <c r="AM47" s="16" t="s">
        <v>42</v>
      </c>
      <c r="AN47" s="20" t="s">
        <v>42</v>
      </c>
      <c r="AO47" s="306" t="s">
        <v>940</v>
      </c>
      <c r="AP47" s="306" t="s">
        <v>941</v>
      </c>
      <c r="AQ47" s="306" t="s">
        <v>942</v>
      </c>
      <c r="AR47" s="306" t="s">
        <v>943</v>
      </c>
      <c r="AS47" s="306" t="s">
        <v>944</v>
      </c>
      <c r="AT47" s="306" t="s">
        <v>945</v>
      </c>
      <c r="AU47" s="23" t="s">
        <v>42</v>
      </c>
      <c r="AV47" s="23" t="s">
        <v>42</v>
      </c>
      <c r="AW47" s="306" t="s">
        <v>953</v>
      </c>
      <c r="AX47" s="306" t="s">
        <v>954</v>
      </c>
      <c r="AY47" s="306" t="s">
        <v>955</v>
      </c>
      <c r="AZ47" s="306" t="s">
        <v>959</v>
      </c>
      <c r="BA47" s="306" t="s">
        <v>956</v>
      </c>
      <c r="BB47" s="306" t="s">
        <v>957</v>
      </c>
      <c r="BC47" s="306" t="s">
        <v>958</v>
      </c>
      <c r="BD47" s="306" t="s">
        <v>960</v>
      </c>
      <c r="BE47" s="306" t="s">
        <v>946</v>
      </c>
      <c r="BF47" s="306" t="s">
        <v>947</v>
      </c>
      <c r="BG47" s="25" t="s">
        <v>948</v>
      </c>
      <c r="BH47" s="21" t="s">
        <v>949</v>
      </c>
      <c r="BI47" s="306" t="s">
        <v>950</v>
      </c>
      <c r="BJ47" s="307" t="s">
        <v>962</v>
      </c>
      <c r="BK47" s="306" t="s">
        <v>963</v>
      </c>
      <c r="BL47" s="306" t="s">
        <v>964</v>
      </c>
      <c r="BM47" s="306" t="s">
        <v>965</v>
      </c>
      <c r="BN47" s="306" t="s">
        <v>961</v>
      </c>
      <c r="BO47" s="16" t="s">
        <v>42</v>
      </c>
      <c r="BP47" s="16" t="s">
        <v>42</v>
      </c>
      <c r="BQ47" s="16" t="s">
        <v>42</v>
      </c>
      <c r="BR47" s="16" t="s">
        <v>42</v>
      </c>
      <c r="BS47" s="16" t="s">
        <v>42</v>
      </c>
      <c r="BT47" s="28" t="s">
        <v>966</v>
      </c>
      <c r="BU47" s="303" t="s">
        <v>967</v>
      </c>
      <c r="BV47" s="303" t="s">
        <v>951</v>
      </c>
      <c r="BW47" s="303" t="s">
        <v>952</v>
      </c>
      <c r="BX47" s="303" t="s">
        <v>188</v>
      </c>
      <c r="BY47" s="303" t="s">
        <v>189</v>
      </c>
      <c r="BZ47" s="306" t="s">
        <v>968</v>
      </c>
      <c r="CA47" s="306" t="s">
        <v>969</v>
      </c>
      <c r="CB47" s="308">
        <f t="shared" si="9"/>
        <v>42</v>
      </c>
      <c r="CC47" s="306">
        <v>14</v>
      </c>
      <c r="CD47" s="306">
        <v>32</v>
      </c>
      <c r="CE47" s="306">
        <v>0</v>
      </c>
      <c r="CF47" s="306">
        <v>32</v>
      </c>
      <c r="CG47" s="306">
        <v>0</v>
      </c>
      <c r="CH47" s="20">
        <f t="shared" si="10"/>
        <v>120</v>
      </c>
      <c r="CJ47" s="29">
        <f t="shared" si="11"/>
        <v>0</v>
      </c>
    </row>
    <row r="48" spans="1:88" s="29" customFormat="1" ht="16.5" customHeight="1">
      <c r="A48" s="16"/>
      <c r="B48" s="16" t="s">
        <v>209</v>
      </c>
      <c r="C48" s="550" t="s">
        <v>289</v>
      </c>
      <c r="D48" s="16" t="s">
        <v>1942</v>
      </c>
      <c r="E48" s="27" t="s">
        <v>4389</v>
      </c>
      <c r="F48" s="18" t="s">
        <v>27</v>
      </c>
      <c r="G48" s="19" t="s">
        <v>91</v>
      </c>
      <c r="H48" s="44">
        <v>6</v>
      </c>
      <c r="I48" s="18">
        <v>2</v>
      </c>
      <c r="J48" s="18">
        <v>3</v>
      </c>
      <c r="K48" s="19">
        <v>0</v>
      </c>
      <c r="L48" s="18">
        <f t="shared" si="6"/>
        <v>14</v>
      </c>
      <c r="M48" s="18">
        <f t="shared" si="7"/>
        <v>21</v>
      </c>
      <c r="N48" s="19">
        <f t="shared" si="8"/>
        <v>0</v>
      </c>
      <c r="O48" s="16" t="s">
        <v>235</v>
      </c>
      <c r="P48" s="16" t="s">
        <v>236</v>
      </c>
      <c r="Q48" s="30" t="s">
        <v>1949</v>
      </c>
      <c r="R48" s="30" t="s">
        <v>166</v>
      </c>
      <c r="S48" s="322" t="s">
        <v>1950</v>
      </c>
      <c r="T48" s="16" t="s">
        <v>235</v>
      </c>
      <c r="U48" s="16" t="s">
        <v>236</v>
      </c>
      <c r="V48" s="17" t="s">
        <v>1951</v>
      </c>
      <c r="W48" s="16" t="s">
        <v>160</v>
      </c>
      <c r="X48" s="22">
        <v>4</v>
      </c>
      <c r="Y48" s="19" t="s">
        <v>31</v>
      </c>
      <c r="Z48" s="32" t="s">
        <v>42</v>
      </c>
      <c r="AA48" s="19" t="s">
        <v>42</v>
      </c>
      <c r="AB48" s="22" t="s">
        <v>42</v>
      </c>
      <c r="AC48" s="19" t="s">
        <v>42</v>
      </c>
      <c r="AD48" s="22" t="s">
        <v>42</v>
      </c>
      <c r="AE48" s="19" t="s">
        <v>42</v>
      </c>
      <c r="AF48" s="16" t="s">
        <v>42</v>
      </c>
      <c r="AG48" s="21" t="s">
        <v>42</v>
      </c>
      <c r="AH48" s="24" t="s">
        <v>42</v>
      </c>
      <c r="AI48" s="21" t="s">
        <v>42</v>
      </c>
      <c r="AJ48" s="21" t="s">
        <v>42</v>
      </c>
      <c r="AK48" s="24" t="s">
        <v>42</v>
      </c>
      <c r="AL48" s="21" t="s">
        <v>42</v>
      </c>
      <c r="AM48" s="21" t="s">
        <v>42</v>
      </c>
      <c r="AN48" s="25" t="s">
        <v>42</v>
      </c>
      <c r="AO48" s="30" t="s">
        <v>1952</v>
      </c>
      <c r="AP48" s="30" t="s">
        <v>1953</v>
      </c>
      <c r="AQ48" s="16" t="s">
        <v>1954</v>
      </c>
      <c r="AR48" s="16" t="s">
        <v>1955</v>
      </c>
      <c r="AS48" s="16" t="s">
        <v>1956</v>
      </c>
      <c r="AT48" s="16" t="s">
        <v>1957</v>
      </c>
      <c r="AU48" s="16" t="s">
        <v>42</v>
      </c>
      <c r="AV48" s="16" t="s">
        <v>42</v>
      </c>
      <c r="AW48" s="23" t="s">
        <v>1958</v>
      </c>
      <c r="AX48" s="23" t="s">
        <v>1968</v>
      </c>
      <c r="AY48" s="319" t="s">
        <v>1959</v>
      </c>
      <c r="AZ48" s="319" t="s">
        <v>1960</v>
      </c>
      <c r="BA48" s="319" t="s">
        <v>1961</v>
      </c>
      <c r="BB48" s="23" t="s">
        <v>1969</v>
      </c>
      <c r="BC48" s="319" t="s">
        <v>1962</v>
      </c>
      <c r="BD48" s="319" t="s">
        <v>1963</v>
      </c>
      <c r="BE48" s="28" t="s">
        <v>923</v>
      </c>
      <c r="BF48" s="21" t="s">
        <v>1964</v>
      </c>
      <c r="BG48" s="25" t="s">
        <v>1965</v>
      </c>
      <c r="BH48" s="26" t="s">
        <v>176</v>
      </c>
      <c r="BI48" s="26" t="s">
        <v>177</v>
      </c>
      <c r="BJ48" s="579" t="s">
        <v>3108</v>
      </c>
      <c r="BK48" s="579" t="s">
        <v>3109</v>
      </c>
      <c r="BL48" s="557" t="s">
        <v>2817</v>
      </c>
      <c r="BM48" s="557" t="s">
        <v>4591</v>
      </c>
      <c r="BN48" s="557" t="s">
        <v>3928</v>
      </c>
      <c r="BO48" s="16" t="s">
        <v>42</v>
      </c>
      <c r="BP48" s="16" t="s">
        <v>42</v>
      </c>
      <c r="BQ48" s="16" t="s">
        <v>42</v>
      </c>
      <c r="BR48" s="16" t="s">
        <v>42</v>
      </c>
      <c r="BS48" s="16" t="s">
        <v>42</v>
      </c>
      <c r="BT48" s="557" t="s">
        <v>4592</v>
      </c>
      <c r="BU48" s="23" t="s">
        <v>4593</v>
      </c>
      <c r="BV48" s="319" t="s">
        <v>1966</v>
      </c>
      <c r="BW48" s="319" t="s">
        <v>1967</v>
      </c>
      <c r="BX48" s="28" t="s">
        <v>188</v>
      </c>
      <c r="BY48" s="28" t="s">
        <v>189</v>
      </c>
      <c r="BZ48" s="550" t="s">
        <v>4594</v>
      </c>
      <c r="CA48" s="550" t="s">
        <v>4595</v>
      </c>
      <c r="CB48" s="16">
        <f t="shared" si="9"/>
        <v>70</v>
      </c>
      <c r="CC48" s="16">
        <v>20</v>
      </c>
      <c r="CD48" s="16">
        <v>36</v>
      </c>
      <c r="CE48" s="16">
        <v>40</v>
      </c>
      <c r="CF48" s="16">
        <v>14</v>
      </c>
      <c r="CG48" s="16">
        <v>0</v>
      </c>
      <c r="CH48" s="20">
        <f t="shared" si="10"/>
        <v>180</v>
      </c>
      <c r="CJ48" s="29">
        <f t="shared" si="11"/>
        <v>0</v>
      </c>
    </row>
    <row r="49" spans="1:88" s="29" customFormat="1" ht="16.5" customHeight="1">
      <c r="A49" s="16"/>
      <c r="B49" s="16" t="s">
        <v>209</v>
      </c>
      <c r="C49" s="550" t="s">
        <v>291</v>
      </c>
      <c r="D49" s="16" t="s">
        <v>1943</v>
      </c>
      <c r="E49" s="27" t="s">
        <v>4390</v>
      </c>
      <c r="F49" s="18" t="s">
        <v>230</v>
      </c>
      <c r="G49" s="19" t="s">
        <v>231</v>
      </c>
      <c r="H49" s="44">
        <v>3</v>
      </c>
      <c r="I49" s="18">
        <v>1</v>
      </c>
      <c r="J49" s="18">
        <v>2</v>
      </c>
      <c r="K49" s="19">
        <v>0</v>
      </c>
      <c r="L49" s="18">
        <f t="shared" si="6"/>
        <v>7</v>
      </c>
      <c r="M49" s="18">
        <f t="shared" si="7"/>
        <v>14</v>
      </c>
      <c r="N49" s="19">
        <f t="shared" si="8"/>
        <v>0</v>
      </c>
      <c r="O49" s="16" t="s">
        <v>235</v>
      </c>
      <c r="P49" s="16" t="s">
        <v>236</v>
      </c>
      <c r="Q49" s="30" t="s">
        <v>1949</v>
      </c>
      <c r="R49" s="30" t="s">
        <v>166</v>
      </c>
      <c r="S49" s="322" t="s">
        <v>1950</v>
      </c>
      <c r="T49" s="16" t="s">
        <v>235</v>
      </c>
      <c r="U49" s="16" t="s">
        <v>236</v>
      </c>
      <c r="V49" s="17" t="s">
        <v>1972</v>
      </c>
      <c r="W49" s="16" t="s">
        <v>160</v>
      </c>
      <c r="X49" s="22">
        <v>5</v>
      </c>
      <c r="Y49" s="19" t="s">
        <v>31</v>
      </c>
      <c r="Z49" s="32" t="s">
        <v>42</v>
      </c>
      <c r="AA49" s="19" t="s">
        <v>42</v>
      </c>
      <c r="AB49" s="22" t="s">
        <v>42</v>
      </c>
      <c r="AC49" s="19" t="s">
        <v>42</v>
      </c>
      <c r="AD49" s="22" t="s">
        <v>42</v>
      </c>
      <c r="AE49" s="19" t="s">
        <v>42</v>
      </c>
      <c r="AF49" s="17" t="s">
        <v>42</v>
      </c>
      <c r="AG49" s="21" t="s">
        <v>42</v>
      </c>
      <c r="AH49" s="24" t="s">
        <v>42</v>
      </c>
      <c r="AI49" s="21" t="s">
        <v>42</v>
      </c>
      <c r="AJ49" s="21" t="s">
        <v>42</v>
      </c>
      <c r="AK49" s="24" t="s">
        <v>42</v>
      </c>
      <c r="AL49" s="21" t="s">
        <v>42</v>
      </c>
      <c r="AM49" s="21" t="s">
        <v>42</v>
      </c>
      <c r="AN49" s="25" t="s">
        <v>42</v>
      </c>
      <c r="AO49" s="30" t="s">
        <v>1973</v>
      </c>
      <c r="AP49" s="30" t="s">
        <v>1974</v>
      </c>
      <c r="AQ49" s="23" t="s">
        <v>1975</v>
      </c>
      <c r="AR49" s="23" t="s">
        <v>1976</v>
      </c>
      <c r="AS49" s="16" t="s">
        <v>1956</v>
      </c>
      <c r="AT49" s="16" t="s">
        <v>1957</v>
      </c>
      <c r="AU49" s="16" t="s">
        <v>42</v>
      </c>
      <c r="AV49" s="16" t="s">
        <v>42</v>
      </c>
      <c r="AW49" s="23" t="s">
        <v>1958</v>
      </c>
      <c r="AX49" s="23" t="s">
        <v>1968</v>
      </c>
      <c r="AY49" s="319" t="s">
        <v>1959</v>
      </c>
      <c r="AZ49" s="319" t="s">
        <v>1960</v>
      </c>
      <c r="BA49" s="319" t="s">
        <v>1961</v>
      </c>
      <c r="BB49" s="23" t="s">
        <v>1969</v>
      </c>
      <c r="BC49" s="319" t="s">
        <v>1962</v>
      </c>
      <c r="BD49" s="319" t="s">
        <v>1963</v>
      </c>
      <c r="BE49" s="28" t="s">
        <v>923</v>
      </c>
      <c r="BF49" s="21" t="s">
        <v>1964</v>
      </c>
      <c r="BG49" s="25" t="s">
        <v>1965</v>
      </c>
      <c r="BH49" s="26" t="s">
        <v>176</v>
      </c>
      <c r="BI49" s="26" t="s">
        <v>177</v>
      </c>
      <c r="BJ49" s="319" t="s">
        <v>3108</v>
      </c>
      <c r="BK49" s="319" t="s">
        <v>3109</v>
      </c>
      <c r="BL49" s="23" t="s">
        <v>2817</v>
      </c>
      <c r="BM49" s="557" t="s">
        <v>4597</v>
      </c>
      <c r="BN49" s="23" t="s">
        <v>3928</v>
      </c>
      <c r="BO49" s="16" t="s">
        <v>1015</v>
      </c>
      <c r="BP49" s="16" t="s">
        <v>1016</v>
      </c>
      <c r="BQ49" s="16" t="s">
        <v>1017</v>
      </c>
      <c r="BR49" s="586" t="s">
        <v>4596</v>
      </c>
      <c r="BS49" s="16" t="s">
        <v>3981</v>
      </c>
      <c r="BT49" s="23" t="s">
        <v>3111</v>
      </c>
      <c r="BU49" s="23" t="s">
        <v>3110</v>
      </c>
      <c r="BV49" s="319" t="s">
        <v>1966</v>
      </c>
      <c r="BW49" s="319" t="s">
        <v>1967</v>
      </c>
      <c r="BX49" s="28" t="s">
        <v>188</v>
      </c>
      <c r="BY49" s="28" t="s">
        <v>189</v>
      </c>
      <c r="BZ49" s="16" t="s">
        <v>1977</v>
      </c>
      <c r="CA49" s="16" t="s">
        <v>1978</v>
      </c>
      <c r="CB49" s="16">
        <f t="shared" si="9"/>
        <v>42</v>
      </c>
      <c r="CC49" s="16">
        <v>5</v>
      </c>
      <c r="CD49" s="16">
        <v>10</v>
      </c>
      <c r="CE49" s="16">
        <v>18</v>
      </c>
      <c r="CF49" s="16">
        <v>5</v>
      </c>
      <c r="CG49" s="16">
        <v>10</v>
      </c>
      <c r="CH49" s="20">
        <f t="shared" si="10"/>
        <v>90</v>
      </c>
      <c r="CJ49" s="29">
        <f t="shared" si="11"/>
        <v>0</v>
      </c>
    </row>
    <row r="50" spans="1:88" s="29" customFormat="1" ht="16.5" customHeight="1">
      <c r="A50" s="16"/>
      <c r="B50" s="16" t="s">
        <v>209</v>
      </c>
      <c r="C50" s="550" t="s">
        <v>319</v>
      </c>
      <c r="D50" s="16" t="s">
        <v>2227</v>
      </c>
      <c r="E50" s="27" t="s">
        <v>4391</v>
      </c>
      <c r="F50" s="18" t="s">
        <v>27</v>
      </c>
      <c r="G50" s="19" t="s">
        <v>91</v>
      </c>
      <c r="H50" s="44">
        <v>6</v>
      </c>
      <c r="I50" s="18">
        <v>2</v>
      </c>
      <c r="J50" s="18">
        <v>2</v>
      </c>
      <c r="K50" s="19">
        <v>1</v>
      </c>
      <c r="L50" s="18">
        <f t="shared" si="6"/>
        <v>14</v>
      </c>
      <c r="M50" s="18">
        <f t="shared" si="7"/>
        <v>14</v>
      </c>
      <c r="N50" s="19">
        <f t="shared" si="8"/>
        <v>7</v>
      </c>
      <c r="O50" s="16" t="s">
        <v>239</v>
      </c>
      <c r="P50" s="16" t="s">
        <v>240</v>
      </c>
      <c r="Q50" s="16" t="s">
        <v>2110</v>
      </c>
      <c r="R50" s="16" t="s">
        <v>166</v>
      </c>
      <c r="S50" s="331" t="s">
        <v>2111</v>
      </c>
      <c r="T50" s="16" t="s">
        <v>239</v>
      </c>
      <c r="U50" s="16" t="s">
        <v>240</v>
      </c>
      <c r="V50" s="17" t="s">
        <v>2351</v>
      </c>
      <c r="W50" s="16" t="s">
        <v>160</v>
      </c>
      <c r="X50" s="22">
        <v>4</v>
      </c>
      <c r="Y50" s="19" t="s">
        <v>294</v>
      </c>
      <c r="Z50" s="32" t="s">
        <v>42</v>
      </c>
      <c r="AA50" s="19" t="s">
        <v>42</v>
      </c>
      <c r="AB50" s="22" t="s">
        <v>42</v>
      </c>
      <c r="AC50" s="19" t="s">
        <v>42</v>
      </c>
      <c r="AD50" s="22" t="s">
        <v>42</v>
      </c>
      <c r="AE50" s="19" t="s">
        <v>42</v>
      </c>
      <c r="AF50" s="27" t="s">
        <v>4350</v>
      </c>
      <c r="AG50" s="319" t="s">
        <v>282</v>
      </c>
      <c r="AH50" s="17" t="s">
        <v>4485</v>
      </c>
      <c r="AI50" s="16" t="s">
        <v>42</v>
      </c>
      <c r="AJ50" s="16" t="s">
        <v>42</v>
      </c>
      <c r="AK50" s="17" t="s">
        <v>42</v>
      </c>
      <c r="AL50" s="16" t="s">
        <v>42</v>
      </c>
      <c r="AM50" s="16" t="s">
        <v>42</v>
      </c>
      <c r="AN50" s="20" t="s">
        <v>42</v>
      </c>
      <c r="AO50" s="28" t="s">
        <v>2352</v>
      </c>
      <c r="AP50" s="28" t="s">
        <v>2353</v>
      </c>
      <c r="AQ50" s="23" t="s">
        <v>2354</v>
      </c>
      <c r="AR50" s="23" t="s">
        <v>2355</v>
      </c>
      <c r="AS50" s="16" t="s">
        <v>2356</v>
      </c>
      <c r="AT50" s="16" t="s">
        <v>2357</v>
      </c>
      <c r="AU50" s="23" t="s">
        <v>2358</v>
      </c>
      <c r="AV50" s="16" t="s">
        <v>2359</v>
      </c>
      <c r="AW50" s="23" t="s">
        <v>2366</v>
      </c>
      <c r="AX50" s="23" t="s">
        <v>2367</v>
      </c>
      <c r="AY50" s="319" t="s">
        <v>2368</v>
      </c>
      <c r="AZ50" s="319" t="s">
        <v>2369</v>
      </c>
      <c r="BA50" s="319" t="s">
        <v>2370</v>
      </c>
      <c r="BB50" s="319" t="s">
        <v>2371</v>
      </c>
      <c r="BC50" s="319" t="s">
        <v>2372</v>
      </c>
      <c r="BD50" s="343" t="s">
        <v>2373</v>
      </c>
      <c r="BE50" s="23" t="s">
        <v>2375</v>
      </c>
      <c r="BF50" s="23" t="s">
        <v>2360</v>
      </c>
      <c r="BG50" s="40" t="s">
        <v>2361</v>
      </c>
      <c r="BH50" s="16" t="s">
        <v>2362</v>
      </c>
      <c r="BI50" s="16" t="s">
        <v>2363</v>
      </c>
      <c r="BJ50" s="23" t="s">
        <v>2376</v>
      </c>
      <c r="BK50" s="23" t="s">
        <v>2377</v>
      </c>
      <c r="BL50" s="23" t="s">
        <v>1070</v>
      </c>
      <c r="BM50" s="582" t="s">
        <v>4556</v>
      </c>
      <c r="BN50" s="23" t="s">
        <v>2379</v>
      </c>
      <c r="BO50" s="16" t="s">
        <v>42</v>
      </c>
      <c r="BP50" s="16" t="s">
        <v>42</v>
      </c>
      <c r="BQ50" s="16" t="s">
        <v>42</v>
      </c>
      <c r="BR50" s="311" t="s">
        <v>42</v>
      </c>
      <c r="BS50" s="23" t="s">
        <v>42</v>
      </c>
      <c r="BT50" s="16" t="s">
        <v>2364</v>
      </c>
      <c r="BU50" s="16" t="s">
        <v>2365</v>
      </c>
      <c r="BV50" s="23" t="s">
        <v>2096</v>
      </c>
      <c r="BW50" s="23" t="s">
        <v>2540</v>
      </c>
      <c r="BX50" s="16" t="s">
        <v>2097</v>
      </c>
      <c r="BY50" s="16" t="s">
        <v>2098</v>
      </c>
      <c r="BZ50" s="28" t="s">
        <v>2380</v>
      </c>
      <c r="CA50" s="28" t="s">
        <v>2381</v>
      </c>
      <c r="CB50" s="2">
        <f t="shared" si="9"/>
        <v>70</v>
      </c>
      <c r="CC50" s="16">
        <v>8</v>
      </c>
      <c r="CD50" s="16">
        <v>28</v>
      </c>
      <c r="CE50" s="16">
        <v>40</v>
      </c>
      <c r="CF50" s="16">
        <v>34</v>
      </c>
      <c r="CG50" s="16">
        <v>0</v>
      </c>
      <c r="CH50" s="20">
        <f t="shared" si="10"/>
        <v>180</v>
      </c>
      <c r="CJ50" s="29">
        <f t="shared" si="11"/>
        <v>0</v>
      </c>
    </row>
    <row r="51" spans="1:88" s="29" customFormat="1" ht="16.5" customHeight="1">
      <c r="A51" s="16"/>
      <c r="B51" s="16" t="s">
        <v>209</v>
      </c>
      <c r="C51" s="16" t="s">
        <v>296</v>
      </c>
      <c r="D51" s="16" t="s">
        <v>2382</v>
      </c>
      <c r="E51" s="27" t="s">
        <v>4392</v>
      </c>
      <c r="F51" s="18" t="s">
        <v>27</v>
      </c>
      <c r="G51" s="19" t="s">
        <v>91</v>
      </c>
      <c r="H51" s="44">
        <v>4</v>
      </c>
      <c r="I51" s="18">
        <v>1</v>
      </c>
      <c r="J51" s="18">
        <v>0</v>
      </c>
      <c r="K51" s="19">
        <v>2</v>
      </c>
      <c r="L51" s="18">
        <f t="shared" si="6"/>
        <v>7</v>
      </c>
      <c r="M51" s="18">
        <f t="shared" si="7"/>
        <v>0</v>
      </c>
      <c r="N51" s="19">
        <f t="shared" si="8"/>
        <v>14</v>
      </c>
      <c r="O51" s="16" t="s">
        <v>239</v>
      </c>
      <c r="P51" s="16" t="s">
        <v>240</v>
      </c>
      <c r="Q51" s="16" t="s">
        <v>2175</v>
      </c>
      <c r="R51" s="16" t="s">
        <v>1144</v>
      </c>
      <c r="S51" s="338" t="s">
        <v>2176</v>
      </c>
      <c r="T51" s="16" t="s">
        <v>239</v>
      </c>
      <c r="U51" s="16" t="s">
        <v>240</v>
      </c>
      <c r="V51" s="17" t="s">
        <v>2383</v>
      </c>
      <c r="W51" s="16" t="s">
        <v>160</v>
      </c>
      <c r="X51" s="22">
        <v>4</v>
      </c>
      <c r="Y51" s="19" t="s">
        <v>294</v>
      </c>
      <c r="Z51" s="32" t="s">
        <v>42</v>
      </c>
      <c r="AA51" s="19" t="s">
        <v>42</v>
      </c>
      <c r="AB51" s="22" t="s">
        <v>42</v>
      </c>
      <c r="AC51" s="19" t="s">
        <v>42</v>
      </c>
      <c r="AD51" s="22" t="s">
        <v>42</v>
      </c>
      <c r="AE51" s="19" t="s">
        <v>42</v>
      </c>
      <c r="AF51" s="17" t="s">
        <v>42</v>
      </c>
      <c r="AG51" s="328" t="s">
        <v>42</v>
      </c>
      <c r="AH51" s="17" t="s">
        <v>42</v>
      </c>
      <c r="AI51" s="16" t="s">
        <v>42</v>
      </c>
      <c r="AJ51" s="16" t="s">
        <v>42</v>
      </c>
      <c r="AK51" s="17" t="s">
        <v>42</v>
      </c>
      <c r="AL51" s="16" t="s">
        <v>42</v>
      </c>
      <c r="AM51" s="16" t="s">
        <v>42</v>
      </c>
      <c r="AN51" s="20" t="s">
        <v>42</v>
      </c>
      <c r="AO51" s="28" t="s">
        <v>2384</v>
      </c>
      <c r="AP51" s="28" t="s">
        <v>2385</v>
      </c>
      <c r="AQ51" s="21" t="s">
        <v>2386</v>
      </c>
      <c r="AR51" s="21" t="s">
        <v>2387</v>
      </c>
      <c r="AS51" s="28" t="s">
        <v>42</v>
      </c>
      <c r="AT51" s="28" t="s">
        <v>42</v>
      </c>
      <c r="AU51" s="21" t="s">
        <v>2388</v>
      </c>
      <c r="AV51" s="21" t="s">
        <v>2389</v>
      </c>
      <c r="AW51" s="21" t="s">
        <v>2390</v>
      </c>
      <c r="AX51" s="21" t="s">
        <v>2391</v>
      </c>
      <c r="AY51" s="28" t="s">
        <v>2368</v>
      </c>
      <c r="AZ51" s="28" t="s">
        <v>2369</v>
      </c>
      <c r="BA51" s="21" t="s">
        <v>2392</v>
      </c>
      <c r="BB51" s="21" t="s">
        <v>2393</v>
      </c>
      <c r="BC51" s="21" t="s">
        <v>2190</v>
      </c>
      <c r="BD51" s="21" t="s">
        <v>2191</v>
      </c>
      <c r="BE51" s="341" t="s">
        <v>2154</v>
      </c>
      <c r="BF51" s="21" t="s">
        <v>2092</v>
      </c>
      <c r="BG51" s="25" t="s">
        <v>2093</v>
      </c>
      <c r="BH51" s="21" t="s">
        <v>2094</v>
      </c>
      <c r="BI51" s="21" t="s">
        <v>2095</v>
      </c>
      <c r="BJ51" s="21" t="s">
        <v>2394</v>
      </c>
      <c r="BK51" s="21" t="s">
        <v>2395</v>
      </c>
      <c r="BL51" s="21" t="s">
        <v>2396</v>
      </c>
      <c r="BM51" s="21" t="s">
        <v>2397</v>
      </c>
      <c r="BN51" s="21" t="s">
        <v>3929</v>
      </c>
      <c r="BO51" s="16" t="s">
        <v>42</v>
      </c>
      <c r="BP51" s="16" t="s">
        <v>42</v>
      </c>
      <c r="BQ51" s="16" t="s">
        <v>42</v>
      </c>
      <c r="BR51" s="311" t="s">
        <v>42</v>
      </c>
      <c r="BS51" s="23" t="s">
        <v>42</v>
      </c>
      <c r="BT51" s="342" t="s">
        <v>2198</v>
      </c>
      <c r="BU51" s="342" t="s">
        <v>2199</v>
      </c>
      <c r="BV51" s="342" t="s">
        <v>2096</v>
      </c>
      <c r="BW51" s="21" t="s">
        <v>2540</v>
      </c>
      <c r="BX51" s="21" t="s">
        <v>2097</v>
      </c>
      <c r="BY51" s="21" t="s">
        <v>2098</v>
      </c>
      <c r="BZ51" s="28" t="s">
        <v>2200</v>
      </c>
      <c r="CA51" s="28" t="s">
        <v>2201</v>
      </c>
      <c r="CB51" s="308">
        <f t="shared" si="9"/>
        <v>42</v>
      </c>
      <c r="CC51" s="21">
        <v>8</v>
      </c>
      <c r="CD51" s="21">
        <v>20</v>
      </c>
      <c r="CE51" s="21">
        <v>30</v>
      </c>
      <c r="CF51" s="21">
        <v>20</v>
      </c>
      <c r="CG51" s="21">
        <v>0</v>
      </c>
      <c r="CH51" s="20">
        <f t="shared" si="10"/>
        <v>120</v>
      </c>
      <c r="CJ51" s="29">
        <f t="shared" si="11"/>
        <v>0</v>
      </c>
    </row>
    <row r="52" spans="1:88" s="29" customFormat="1">
      <c r="A52" s="16"/>
      <c r="B52" s="16" t="s">
        <v>209</v>
      </c>
      <c r="C52" s="16" t="s">
        <v>832</v>
      </c>
      <c r="D52" s="16" t="s">
        <v>970</v>
      </c>
      <c r="E52" s="27" t="s">
        <v>4393</v>
      </c>
      <c r="F52" s="18" t="s">
        <v>27</v>
      </c>
      <c r="G52" s="19" t="s">
        <v>91</v>
      </c>
      <c r="H52" s="44">
        <v>4</v>
      </c>
      <c r="I52" s="18">
        <v>2</v>
      </c>
      <c r="J52" s="18">
        <v>0</v>
      </c>
      <c r="K52" s="19">
        <v>1</v>
      </c>
      <c r="L52" s="18">
        <f t="shared" si="6"/>
        <v>14</v>
      </c>
      <c r="M52" s="18">
        <f t="shared" si="7"/>
        <v>0</v>
      </c>
      <c r="N52" s="19">
        <f t="shared" si="8"/>
        <v>7</v>
      </c>
      <c r="O52" s="16" t="s">
        <v>232</v>
      </c>
      <c r="P52" s="16" t="s">
        <v>233</v>
      </c>
      <c r="Q52" s="2" t="s">
        <v>869</v>
      </c>
      <c r="R52" s="2" t="s">
        <v>166</v>
      </c>
      <c r="S52" s="294" t="s">
        <v>870</v>
      </c>
      <c r="T52" s="2" t="s">
        <v>232</v>
      </c>
      <c r="U52" s="2" t="s">
        <v>233</v>
      </c>
      <c r="V52" s="316" t="s">
        <v>869</v>
      </c>
      <c r="W52" s="16" t="s">
        <v>160</v>
      </c>
      <c r="X52" s="22">
        <v>4</v>
      </c>
      <c r="Y52" s="19" t="s">
        <v>294</v>
      </c>
      <c r="Z52" s="32" t="s">
        <v>42</v>
      </c>
      <c r="AA52" s="19" t="s">
        <v>42</v>
      </c>
      <c r="AB52" s="22" t="s">
        <v>42</v>
      </c>
      <c r="AC52" s="19" t="s">
        <v>42</v>
      </c>
      <c r="AD52" s="22" t="s">
        <v>42</v>
      </c>
      <c r="AE52" s="19" t="s">
        <v>42</v>
      </c>
      <c r="AF52" s="16" t="s">
        <v>42</v>
      </c>
      <c r="AG52" s="328" t="s">
        <v>42</v>
      </c>
      <c r="AH52" s="17" t="s">
        <v>42</v>
      </c>
      <c r="AI52" s="16" t="s">
        <v>42</v>
      </c>
      <c r="AJ52" s="16" t="s">
        <v>42</v>
      </c>
      <c r="AK52" s="17" t="s">
        <v>42</v>
      </c>
      <c r="AL52" s="16" t="s">
        <v>42</v>
      </c>
      <c r="AM52" s="16" t="s">
        <v>42</v>
      </c>
      <c r="AN52" s="20" t="s">
        <v>42</v>
      </c>
      <c r="AO52" s="30" t="s">
        <v>3285</v>
      </c>
      <c r="AP52" s="30" t="s">
        <v>3286</v>
      </c>
      <c r="AQ52" s="16" t="s">
        <v>3287</v>
      </c>
      <c r="AR52" s="16" t="s">
        <v>3288</v>
      </c>
      <c r="AS52" s="28" t="s">
        <v>42</v>
      </c>
      <c r="AT52" s="28" t="s">
        <v>42</v>
      </c>
      <c r="AU52" s="16" t="s">
        <v>3289</v>
      </c>
      <c r="AV52" s="16" t="s">
        <v>3290</v>
      </c>
      <c r="AW52" s="21" t="s">
        <v>3291</v>
      </c>
      <c r="AX52" s="21" t="s">
        <v>3292</v>
      </c>
      <c r="AY52" s="21" t="s">
        <v>3293</v>
      </c>
      <c r="AZ52" s="21" t="s">
        <v>3294</v>
      </c>
      <c r="BA52" s="21" t="s">
        <v>3295</v>
      </c>
      <c r="BB52" s="21" t="s">
        <v>3296</v>
      </c>
      <c r="BC52" s="21" t="s">
        <v>3297</v>
      </c>
      <c r="BD52" s="21" t="s">
        <v>3298</v>
      </c>
      <c r="BE52" s="16">
        <v>9</v>
      </c>
      <c r="BF52" s="16" t="s">
        <v>3299</v>
      </c>
      <c r="BG52" s="25" t="s">
        <v>3300</v>
      </c>
      <c r="BH52" s="21" t="s">
        <v>2573</v>
      </c>
      <c r="BI52" s="16" t="s">
        <v>2574</v>
      </c>
      <c r="BJ52" s="21" t="s">
        <v>3301</v>
      </c>
      <c r="BK52" s="21" t="s">
        <v>3302</v>
      </c>
      <c r="BL52" s="21" t="s">
        <v>3303</v>
      </c>
      <c r="BM52" s="21" t="s">
        <v>3304</v>
      </c>
      <c r="BN52" s="21" t="s">
        <v>2454</v>
      </c>
      <c r="BO52" s="16" t="s">
        <v>42</v>
      </c>
      <c r="BP52" s="16" t="s">
        <v>42</v>
      </c>
      <c r="BQ52" s="16" t="s">
        <v>42</v>
      </c>
      <c r="BR52" s="311" t="s">
        <v>42</v>
      </c>
      <c r="BS52" s="23" t="s">
        <v>42</v>
      </c>
      <c r="BT52" s="16" t="s">
        <v>3305</v>
      </c>
      <c r="BU52" s="16" t="s">
        <v>3306</v>
      </c>
      <c r="BV52" s="16" t="s">
        <v>3309</v>
      </c>
      <c r="BW52" s="16" t="s">
        <v>3310</v>
      </c>
      <c r="BX52" s="16" t="s">
        <v>2097</v>
      </c>
      <c r="BY52" s="16" t="s">
        <v>2098</v>
      </c>
      <c r="BZ52" s="16" t="s">
        <v>3307</v>
      </c>
      <c r="CA52" s="16" t="s">
        <v>3308</v>
      </c>
      <c r="CB52" s="16">
        <f t="shared" si="9"/>
        <v>42</v>
      </c>
      <c r="CC52" s="16">
        <v>14</v>
      </c>
      <c r="CD52" s="16">
        <v>29</v>
      </c>
      <c r="CE52" s="16">
        <v>15</v>
      </c>
      <c r="CF52" s="16">
        <v>20</v>
      </c>
      <c r="CG52" s="16">
        <v>0</v>
      </c>
      <c r="CH52" s="20">
        <f t="shared" si="10"/>
        <v>120</v>
      </c>
      <c r="CJ52" s="29">
        <f t="shared" si="11"/>
        <v>0</v>
      </c>
    </row>
    <row r="53" spans="1:88" s="29" customFormat="1" ht="16.5" customHeight="1">
      <c r="A53" s="16"/>
      <c r="B53" s="16" t="s">
        <v>209</v>
      </c>
      <c r="C53" s="16" t="s">
        <v>830</v>
      </c>
      <c r="D53" s="16" t="s">
        <v>971</v>
      </c>
      <c r="E53" s="27" t="s">
        <v>4394</v>
      </c>
      <c r="F53" s="18" t="s">
        <v>230</v>
      </c>
      <c r="G53" s="19" t="s">
        <v>231</v>
      </c>
      <c r="H53" s="44">
        <v>5</v>
      </c>
      <c r="I53" s="18">
        <v>1</v>
      </c>
      <c r="J53" s="18">
        <v>2</v>
      </c>
      <c r="K53" s="19">
        <v>1</v>
      </c>
      <c r="L53" s="18">
        <f t="shared" si="6"/>
        <v>7</v>
      </c>
      <c r="M53" s="18">
        <f t="shared" si="7"/>
        <v>14</v>
      </c>
      <c r="N53" s="19">
        <f t="shared" si="8"/>
        <v>7</v>
      </c>
      <c r="O53" s="16" t="s">
        <v>232</v>
      </c>
      <c r="P53" s="16" t="s">
        <v>233</v>
      </c>
      <c r="Q53" s="16" t="s">
        <v>871</v>
      </c>
      <c r="R53" s="16" t="s">
        <v>166</v>
      </c>
      <c r="S53" s="296" t="s">
        <v>872</v>
      </c>
      <c r="T53" s="310" t="s">
        <v>232</v>
      </c>
      <c r="U53" s="310" t="s">
        <v>873</v>
      </c>
      <c r="V53" s="299" t="s">
        <v>973</v>
      </c>
      <c r="W53" s="16" t="s">
        <v>160</v>
      </c>
      <c r="X53" s="22">
        <v>4</v>
      </c>
      <c r="Y53" s="19" t="s">
        <v>294</v>
      </c>
      <c r="Z53" s="32" t="s">
        <v>42</v>
      </c>
      <c r="AA53" s="19" t="s">
        <v>42</v>
      </c>
      <c r="AB53" s="22" t="s">
        <v>42</v>
      </c>
      <c r="AC53" s="19" t="s">
        <v>42</v>
      </c>
      <c r="AD53" s="22" t="s">
        <v>42</v>
      </c>
      <c r="AE53" s="19" t="s">
        <v>42</v>
      </c>
      <c r="AF53" s="27" t="s">
        <v>4358</v>
      </c>
      <c r="AG53" s="16" t="s">
        <v>875</v>
      </c>
      <c r="AH53" s="17" t="s">
        <v>4485</v>
      </c>
      <c r="AI53" s="373" t="s">
        <v>4451</v>
      </c>
      <c r="AJ53" s="16" t="s">
        <v>198</v>
      </c>
      <c r="AK53" s="17" t="s">
        <v>4485</v>
      </c>
      <c r="AL53" s="16" t="s">
        <v>42</v>
      </c>
      <c r="AM53" s="16" t="s">
        <v>42</v>
      </c>
      <c r="AN53" s="20" t="s">
        <v>42</v>
      </c>
      <c r="AO53" s="23" t="s">
        <v>974</v>
      </c>
      <c r="AP53" s="23" t="s">
        <v>975</v>
      </c>
      <c r="AQ53" s="23" t="s">
        <v>976</v>
      </c>
      <c r="AR53" s="23" t="s">
        <v>977</v>
      </c>
      <c r="AS53" s="23" t="s">
        <v>978</v>
      </c>
      <c r="AT53" s="23" t="s">
        <v>979</v>
      </c>
      <c r="AU53" s="16" t="s">
        <v>980</v>
      </c>
      <c r="AV53" s="16" t="s">
        <v>981</v>
      </c>
      <c r="AW53" s="23" t="s">
        <v>982</v>
      </c>
      <c r="AX53" s="23" t="s">
        <v>983</v>
      </c>
      <c r="AY53" s="23" t="s">
        <v>984</v>
      </c>
      <c r="AZ53" s="23" t="s">
        <v>985</v>
      </c>
      <c r="BA53" s="23" t="s">
        <v>986</v>
      </c>
      <c r="BB53" s="23" t="s">
        <v>987</v>
      </c>
      <c r="BC53" s="23" t="s">
        <v>988</v>
      </c>
      <c r="BD53" s="23" t="s">
        <v>989</v>
      </c>
      <c r="BE53" s="16">
        <v>9.11</v>
      </c>
      <c r="BF53" s="23" t="s">
        <v>990</v>
      </c>
      <c r="BG53" s="20" t="s">
        <v>991</v>
      </c>
      <c r="BH53" s="23" t="s">
        <v>894</v>
      </c>
      <c r="BI53" s="23" t="s">
        <v>895</v>
      </c>
      <c r="BJ53" s="23" t="s">
        <v>899</v>
      </c>
      <c r="BK53" s="23" t="s">
        <v>900</v>
      </c>
      <c r="BL53" s="23" t="s">
        <v>896</v>
      </c>
      <c r="BM53" s="297" t="s">
        <v>1013</v>
      </c>
      <c r="BN53" s="23" t="s">
        <v>992</v>
      </c>
      <c r="BO53" s="16" t="s">
        <v>1015</v>
      </c>
      <c r="BP53" s="16" t="s">
        <v>1016</v>
      </c>
      <c r="BQ53" s="16" t="s">
        <v>1017</v>
      </c>
      <c r="BR53" s="311">
        <v>0.5</v>
      </c>
      <c r="BS53" s="23" t="s">
        <v>1018</v>
      </c>
      <c r="BT53" s="23" t="s">
        <v>1019</v>
      </c>
      <c r="BU53" s="23" t="s">
        <v>1024</v>
      </c>
      <c r="BV53" s="23" t="s">
        <v>3309</v>
      </c>
      <c r="BW53" s="23" t="s">
        <v>3310</v>
      </c>
      <c r="BX53" s="16" t="s">
        <v>188</v>
      </c>
      <c r="BY53" s="16" t="s">
        <v>189</v>
      </c>
      <c r="BZ53" s="23" t="s">
        <v>1025</v>
      </c>
      <c r="CA53" s="23" t="s">
        <v>898</v>
      </c>
      <c r="CB53" s="2">
        <f t="shared" si="9"/>
        <v>56</v>
      </c>
      <c r="CC53" s="16">
        <v>14</v>
      </c>
      <c r="CD53" s="16">
        <v>31</v>
      </c>
      <c r="CE53" s="16">
        <v>0</v>
      </c>
      <c r="CF53" s="16">
        <v>25</v>
      </c>
      <c r="CG53" s="16">
        <v>24</v>
      </c>
      <c r="CH53" s="20">
        <f t="shared" si="10"/>
        <v>150</v>
      </c>
      <c r="CJ53" s="29">
        <f t="shared" si="11"/>
        <v>0</v>
      </c>
    </row>
    <row r="54" spans="1:88" s="29" customFormat="1" ht="16.5" customHeight="1">
      <c r="A54" s="16"/>
      <c r="B54" s="16" t="s">
        <v>209</v>
      </c>
      <c r="C54" s="16" t="s">
        <v>304</v>
      </c>
      <c r="D54" s="16" t="s">
        <v>972</v>
      </c>
      <c r="E54" s="27" t="s">
        <v>4395</v>
      </c>
      <c r="F54" s="18" t="s">
        <v>230</v>
      </c>
      <c r="G54" s="19" t="s">
        <v>231</v>
      </c>
      <c r="H54" s="44">
        <v>5</v>
      </c>
      <c r="I54" s="18">
        <v>2</v>
      </c>
      <c r="J54" s="18">
        <v>1</v>
      </c>
      <c r="K54" s="19">
        <v>2</v>
      </c>
      <c r="L54" s="18">
        <f t="shared" si="6"/>
        <v>14</v>
      </c>
      <c r="M54" s="18">
        <f t="shared" si="7"/>
        <v>7</v>
      </c>
      <c r="N54" s="19">
        <f t="shared" si="8"/>
        <v>14</v>
      </c>
      <c r="O54" s="16" t="s">
        <v>232</v>
      </c>
      <c r="P54" s="16" t="s">
        <v>233</v>
      </c>
      <c r="Q54" s="16" t="s">
        <v>871</v>
      </c>
      <c r="R54" s="16" t="s">
        <v>166</v>
      </c>
      <c r="S54" s="296" t="s">
        <v>872</v>
      </c>
      <c r="T54" s="16" t="s">
        <v>232</v>
      </c>
      <c r="U54" s="16" t="s">
        <v>873</v>
      </c>
      <c r="V54" s="299" t="s">
        <v>973</v>
      </c>
      <c r="W54" s="16" t="s">
        <v>160</v>
      </c>
      <c r="X54" s="22">
        <v>5</v>
      </c>
      <c r="Y54" s="19" t="s">
        <v>294</v>
      </c>
      <c r="Z54" s="32" t="s">
        <v>42</v>
      </c>
      <c r="AA54" s="19" t="s">
        <v>42</v>
      </c>
      <c r="AB54" s="22" t="s">
        <v>42</v>
      </c>
      <c r="AC54" s="19" t="s">
        <v>42</v>
      </c>
      <c r="AD54" s="22" t="s">
        <v>42</v>
      </c>
      <c r="AE54" s="19" t="s">
        <v>42</v>
      </c>
      <c r="AF54" s="27" t="s">
        <v>4394</v>
      </c>
      <c r="AG54" s="16" t="s">
        <v>830</v>
      </c>
      <c r="AH54" s="17" t="s">
        <v>4485</v>
      </c>
      <c r="AI54" s="16"/>
      <c r="AJ54" s="16"/>
      <c r="AK54" s="17"/>
      <c r="AL54" s="16" t="s">
        <v>42</v>
      </c>
      <c r="AM54" s="16" t="s">
        <v>42</v>
      </c>
      <c r="AN54" s="20" t="s">
        <v>42</v>
      </c>
      <c r="AO54" s="16" t="s">
        <v>993</v>
      </c>
      <c r="AP54" s="16" t="s">
        <v>994</v>
      </c>
      <c r="AQ54" s="23" t="s">
        <v>995</v>
      </c>
      <c r="AR54" s="23" t="s">
        <v>996</v>
      </c>
      <c r="AS54" s="23" t="s">
        <v>997</v>
      </c>
      <c r="AT54" s="23" t="s">
        <v>998</v>
      </c>
      <c r="AU54" s="16" t="s">
        <v>999</v>
      </c>
      <c r="AV54" s="16" t="s">
        <v>1000</v>
      </c>
      <c r="AW54" s="23" t="s">
        <v>1001</v>
      </c>
      <c r="AX54" s="23" t="s">
        <v>1002</v>
      </c>
      <c r="AY54" s="23" t="s">
        <v>1003</v>
      </c>
      <c r="AZ54" s="23" t="s">
        <v>1004</v>
      </c>
      <c r="BA54" s="23" t="s">
        <v>1005</v>
      </c>
      <c r="BB54" s="23" t="s">
        <v>1006</v>
      </c>
      <c r="BC54" s="23" t="s">
        <v>1007</v>
      </c>
      <c r="BD54" s="23" t="s">
        <v>1008</v>
      </c>
      <c r="BE54" s="16">
        <v>9.11</v>
      </c>
      <c r="BF54" s="16" t="s">
        <v>1009</v>
      </c>
      <c r="BG54" s="20" t="s">
        <v>1010</v>
      </c>
      <c r="BH54" s="16" t="s">
        <v>894</v>
      </c>
      <c r="BI54" s="16" t="s">
        <v>895</v>
      </c>
      <c r="BJ54" s="23" t="s">
        <v>1021</v>
      </c>
      <c r="BK54" s="23" t="s">
        <v>1020</v>
      </c>
      <c r="BL54" s="23" t="s">
        <v>1011</v>
      </c>
      <c r="BM54" s="297" t="s">
        <v>1014</v>
      </c>
      <c r="BN54" s="23" t="s">
        <v>1012</v>
      </c>
      <c r="BO54" s="16" t="s">
        <v>1015</v>
      </c>
      <c r="BP54" s="16" t="s">
        <v>1016</v>
      </c>
      <c r="BQ54" s="16" t="s">
        <v>1017</v>
      </c>
      <c r="BR54" s="311">
        <v>0.3</v>
      </c>
      <c r="BS54" s="23" t="s">
        <v>3982</v>
      </c>
      <c r="BT54" s="16" t="s">
        <v>1022</v>
      </c>
      <c r="BU54" s="16" t="s">
        <v>1023</v>
      </c>
      <c r="BV54" s="23" t="s">
        <v>3309</v>
      </c>
      <c r="BW54" s="23" t="s">
        <v>3310</v>
      </c>
      <c r="BX54" s="16" t="s">
        <v>188</v>
      </c>
      <c r="BY54" s="16" t="s">
        <v>189</v>
      </c>
      <c r="BZ54" s="23" t="s">
        <v>1026</v>
      </c>
      <c r="CA54" s="23" t="s">
        <v>1027</v>
      </c>
      <c r="CB54" s="2">
        <f t="shared" si="9"/>
        <v>70</v>
      </c>
      <c r="CC54" s="16">
        <v>7</v>
      </c>
      <c r="CD54" s="16">
        <v>20</v>
      </c>
      <c r="CE54" s="16">
        <v>23</v>
      </c>
      <c r="CF54" s="16">
        <v>10</v>
      </c>
      <c r="CG54" s="16">
        <v>20</v>
      </c>
      <c r="CH54" s="20">
        <f t="shared" si="10"/>
        <v>150</v>
      </c>
      <c r="CJ54" s="29">
        <f t="shared" si="11"/>
        <v>0</v>
      </c>
    </row>
    <row r="55" spans="1:88" s="29" customFormat="1" ht="16.5" customHeight="1">
      <c r="A55" s="16"/>
      <c r="B55" s="21" t="s">
        <v>209</v>
      </c>
      <c r="C55" s="21" t="s">
        <v>320</v>
      </c>
      <c r="D55" s="21" t="s">
        <v>2398</v>
      </c>
      <c r="E55" s="31" t="s">
        <v>4396</v>
      </c>
      <c r="F55" s="18" t="s">
        <v>230</v>
      </c>
      <c r="G55" s="19" t="s">
        <v>231</v>
      </c>
      <c r="H55" s="44">
        <v>8</v>
      </c>
      <c r="I55" s="18">
        <v>2</v>
      </c>
      <c r="J55" s="18">
        <v>2</v>
      </c>
      <c r="K55" s="19">
        <v>2</v>
      </c>
      <c r="L55" s="18">
        <f t="shared" si="6"/>
        <v>14</v>
      </c>
      <c r="M55" s="18">
        <f t="shared" si="7"/>
        <v>14</v>
      </c>
      <c r="N55" s="19">
        <f t="shared" si="8"/>
        <v>14</v>
      </c>
      <c r="O55" s="16" t="s">
        <v>239</v>
      </c>
      <c r="P55" s="16" t="s">
        <v>240</v>
      </c>
      <c r="Q55" s="16" t="s">
        <v>2334</v>
      </c>
      <c r="R55" s="16" t="s">
        <v>166</v>
      </c>
      <c r="S55" s="331" t="s">
        <v>2335</v>
      </c>
      <c r="T55" s="16" t="s">
        <v>239</v>
      </c>
      <c r="U55" s="16" t="s">
        <v>240</v>
      </c>
      <c r="V55" s="336" t="s">
        <v>2402</v>
      </c>
      <c r="W55" s="16" t="s">
        <v>160</v>
      </c>
      <c r="X55" s="22">
        <v>4</v>
      </c>
      <c r="Y55" s="19" t="s">
        <v>294</v>
      </c>
      <c r="Z55" s="32" t="s">
        <v>42</v>
      </c>
      <c r="AA55" s="19" t="s">
        <v>42</v>
      </c>
      <c r="AB55" s="22" t="s">
        <v>42</v>
      </c>
      <c r="AC55" s="19" t="s">
        <v>42</v>
      </c>
      <c r="AD55" s="22" t="s">
        <v>42</v>
      </c>
      <c r="AE55" s="19" t="s">
        <v>42</v>
      </c>
      <c r="AF55" s="373" t="s">
        <v>4350</v>
      </c>
      <c r="AG55" s="319" t="s">
        <v>282</v>
      </c>
      <c r="AH55" s="17" t="s">
        <v>4485</v>
      </c>
      <c r="AI55" s="16" t="s">
        <v>42</v>
      </c>
      <c r="AJ55" s="16" t="s">
        <v>42</v>
      </c>
      <c r="AK55" s="17" t="s">
        <v>42</v>
      </c>
      <c r="AL55" s="16" t="s">
        <v>42</v>
      </c>
      <c r="AM55" s="16" t="s">
        <v>42</v>
      </c>
      <c r="AN55" s="20" t="s">
        <v>42</v>
      </c>
      <c r="AO55" s="319" t="s">
        <v>2403</v>
      </c>
      <c r="AP55" s="319" t="s">
        <v>2404</v>
      </c>
      <c r="AQ55" s="319" t="s">
        <v>2405</v>
      </c>
      <c r="AR55" s="319" t="s">
        <v>2406</v>
      </c>
      <c r="AS55" s="319" t="s">
        <v>2407</v>
      </c>
      <c r="AT55" s="319" t="s">
        <v>2408</v>
      </c>
      <c r="AU55" s="319" t="s">
        <v>2409</v>
      </c>
      <c r="AV55" s="319" t="s">
        <v>2410</v>
      </c>
      <c r="AW55" s="319" t="s">
        <v>2423</v>
      </c>
      <c r="AX55" s="319" t="s">
        <v>2426</v>
      </c>
      <c r="AY55" s="319" t="s">
        <v>2343</v>
      </c>
      <c r="AZ55" s="319" t="s">
        <v>2344</v>
      </c>
      <c r="BA55" s="319" t="s">
        <v>2430</v>
      </c>
      <c r="BB55" s="319" t="s">
        <v>2429</v>
      </c>
      <c r="BC55" s="23" t="s">
        <v>2428</v>
      </c>
      <c r="BD55" s="343" t="s">
        <v>2427</v>
      </c>
      <c r="BE55" s="341" t="s">
        <v>2154</v>
      </c>
      <c r="BF55" s="319" t="s">
        <v>2214</v>
      </c>
      <c r="BG55" s="344" t="s">
        <v>2411</v>
      </c>
      <c r="BH55" s="319" t="s">
        <v>2412</v>
      </c>
      <c r="BI55" s="319" t="s">
        <v>2413</v>
      </c>
      <c r="BJ55" s="23" t="s">
        <v>3271</v>
      </c>
      <c r="BK55" s="23" t="s">
        <v>3256</v>
      </c>
      <c r="BL55" s="23" t="s">
        <v>3258</v>
      </c>
      <c r="BM55" s="330" t="s">
        <v>3261</v>
      </c>
      <c r="BN55" s="23" t="s">
        <v>3272</v>
      </c>
      <c r="BO55" s="16" t="s">
        <v>2134</v>
      </c>
      <c r="BP55" s="16" t="s">
        <v>2135</v>
      </c>
      <c r="BQ55" s="16" t="s">
        <v>2168</v>
      </c>
      <c r="BR55" s="311" t="s">
        <v>901</v>
      </c>
      <c r="BS55" s="23" t="s">
        <v>3267</v>
      </c>
      <c r="BT55" s="319" t="s">
        <v>3997</v>
      </c>
      <c r="BU55" s="28" t="s">
        <v>3998</v>
      </c>
      <c r="BV55" s="319" t="s">
        <v>2096</v>
      </c>
      <c r="BW55" s="23" t="s">
        <v>2540</v>
      </c>
      <c r="BX55" s="21" t="s">
        <v>2097</v>
      </c>
      <c r="BY55" s="21" t="s">
        <v>2098</v>
      </c>
      <c r="BZ55" s="319" t="s">
        <v>2431</v>
      </c>
      <c r="CA55" s="28" t="s">
        <v>2432</v>
      </c>
      <c r="CB55" s="2">
        <f t="shared" si="9"/>
        <v>84</v>
      </c>
      <c r="CC55" s="16">
        <v>30</v>
      </c>
      <c r="CD55" s="16">
        <v>30</v>
      </c>
      <c r="CE55" s="16">
        <v>30</v>
      </c>
      <c r="CF55" s="16">
        <v>36</v>
      </c>
      <c r="CG55" s="16">
        <v>30</v>
      </c>
      <c r="CH55" s="20">
        <f t="shared" si="10"/>
        <v>240</v>
      </c>
      <c r="CJ55" s="29">
        <f t="shared" si="11"/>
        <v>0</v>
      </c>
    </row>
    <row r="56" spans="1:88" s="29" customFormat="1" ht="16.5" customHeight="1">
      <c r="A56" s="16"/>
      <c r="B56" s="16" t="s">
        <v>209</v>
      </c>
      <c r="C56" s="562" t="s">
        <v>321</v>
      </c>
      <c r="D56" s="21" t="s">
        <v>2399</v>
      </c>
      <c r="E56" s="27" t="s">
        <v>4397</v>
      </c>
      <c r="F56" s="18" t="s">
        <v>230</v>
      </c>
      <c r="G56" s="19" t="s">
        <v>231</v>
      </c>
      <c r="H56" s="44">
        <v>6</v>
      </c>
      <c r="I56" s="18">
        <v>2</v>
      </c>
      <c r="J56" s="18">
        <v>2</v>
      </c>
      <c r="K56" s="19">
        <v>2</v>
      </c>
      <c r="L56" s="18">
        <f t="shared" si="6"/>
        <v>14</v>
      </c>
      <c r="M56" s="18">
        <f t="shared" si="7"/>
        <v>14</v>
      </c>
      <c r="N56" s="19">
        <f t="shared" si="8"/>
        <v>14</v>
      </c>
      <c r="O56" s="16" t="s">
        <v>239</v>
      </c>
      <c r="P56" s="16" t="s">
        <v>240</v>
      </c>
      <c r="Q56" s="16" t="s">
        <v>2400</v>
      </c>
      <c r="R56" s="16" t="s">
        <v>1144</v>
      </c>
      <c r="S56" s="331" t="s">
        <v>2401</v>
      </c>
      <c r="T56" s="16" t="s">
        <v>239</v>
      </c>
      <c r="U56" s="16" t="s">
        <v>240</v>
      </c>
      <c r="V56" s="572" t="s">
        <v>4549</v>
      </c>
      <c r="W56" s="16" t="s">
        <v>160</v>
      </c>
      <c r="X56" s="22">
        <v>5</v>
      </c>
      <c r="Y56" s="19" t="s">
        <v>294</v>
      </c>
      <c r="Z56" s="32" t="s">
        <v>42</v>
      </c>
      <c r="AA56" s="19" t="s">
        <v>42</v>
      </c>
      <c r="AB56" s="22" t="s">
        <v>42</v>
      </c>
      <c r="AC56" s="19" t="s">
        <v>42</v>
      </c>
      <c r="AD56" s="22" t="s">
        <v>42</v>
      </c>
      <c r="AE56" s="19" t="s">
        <v>42</v>
      </c>
      <c r="AF56" s="27" t="s">
        <v>4372</v>
      </c>
      <c r="AG56" s="16" t="s">
        <v>286</v>
      </c>
      <c r="AH56" s="17" t="s">
        <v>4485</v>
      </c>
      <c r="AI56" s="409" t="s">
        <v>4396</v>
      </c>
      <c r="AJ56" s="16" t="s">
        <v>320</v>
      </c>
      <c r="AK56" s="37" t="s">
        <v>4484</v>
      </c>
      <c r="AL56" s="16" t="s">
        <v>42</v>
      </c>
      <c r="AM56" s="16" t="s">
        <v>42</v>
      </c>
      <c r="AN56" s="20" t="s">
        <v>42</v>
      </c>
      <c r="AO56" s="28" t="s">
        <v>2414</v>
      </c>
      <c r="AP56" s="28" t="s">
        <v>2415</v>
      </c>
      <c r="AQ56" s="16" t="s">
        <v>2416</v>
      </c>
      <c r="AR56" s="16" t="s">
        <v>2417</v>
      </c>
      <c r="AS56" s="16" t="s">
        <v>2418</v>
      </c>
      <c r="AT56" s="16" t="s">
        <v>2419</v>
      </c>
      <c r="AU56" s="16" t="s">
        <v>2420</v>
      </c>
      <c r="AV56" s="16" t="s">
        <v>2421</v>
      </c>
      <c r="AW56" s="23" t="s">
        <v>2433</v>
      </c>
      <c r="AX56" s="16" t="s">
        <v>2434</v>
      </c>
      <c r="AY56" s="16" t="s">
        <v>2435</v>
      </c>
      <c r="AZ56" s="16" t="s">
        <v>2102</v>
      </c>
      <c r="BA56" s="23" t="s">
        <v>2436</v>
      </c>
      <c r="BB56" s="16" t="s">
        <v>2472</v>
      </c>
      <c r="BC56" s="16" t="s">
        <v>2437</v>
      </c>
      <c r="BD56" s="16" t="s">
        <v>2438</v>
      </c>
      <c r="BE56" s="16" t="s">
        <v>923</v>
      </c>
      <c r="BF56" s="23" t="s">
        <v>2422</v>
      </c>
      <c r="BG56" s="40" t="s">
        <v>2439</v>
      </c>
      <c r="BH56" s="16" t="s">
        <v>2094</v>
      </c>
      <c r="BI56" s="16" t="s">
        <v>2095</v>
      </c>
      <c r="BJ56" s="23" t="s">
        <v>3271</v>
      </c>
      <c r="BK56" s="23" t="s">
        <v>3256</v>
      </c>
      <c r="BL56" s="23" t="s">
        <v>3258</v>
      </c>
      <c r="BM56" s="330" t="s">
        <v>3261</v>
      </c>
      <c r="BN56" s="23" t="s">
        <v>3273</v>
      </c>
      <c r="BO56" s="16" t="s">
        <v>1515</v>
      </c>
      <c r="BP56" s="16" t="s">
        <v>1675</v>
      </c>
      <c r="BQ56" s="16" t="s">
        <v>2168</v>
      </c>
      <c r="BR56" s="311" t="s">
        <v>901</v>
      </c>
      <c r="BS56" s="23" t="s">
        <v>3274</v>
      </c>
      <c r="BT56" s="319" t="s">
        <v>3997</v>
      </c>
      <c r="BU56" s="28" t="s">
        <v>3998</v>
      </c>
      <c r="BV56" s="16" t="s">
        <v>2096</v>
      </c>
      <c r="BW56" s="23" t="s">
        <v>2540</v>
      </c>
      <c r="BX56" s="16" t="s">
        <v>2097</v>
      </c>
      <c r="BY56" s="16" t="s">
        <v>2098</v>
      </c>
      <c r="BZ56" s="28" t="s">
        <v>2200</v>
      </c>
      <c r="CA56" s="28" t="s">
        <v>2201</v>
      </c>
      <c r="CB56" s="2">
        <f t="shared" si="9"/>
        <v>84</v>
      </c>
      <c r="CC56" s="16">
        <v>25</v>
      </c>
      <c r="CD56" s="16">
        <v>5</v>
      </c>
      <c r="CE56" s="16">
        <v>45</v>
      </c>
      <c r="CF56" s="16">
        <v>10</v>
      </c>
      <c r="CG56" s="16">
        <v>11</v>
      </c>
      <c r="CH56" s="20">
        <f t="shared" si="10"/>
        <v>180</v>
      </c>
      <c r="CJ56" s="29">
        <f t="shared" si="11"/>
        <v>0</v>
      </c>
    </row>
    <row r="57" spans="1:88" s="29" customFormat="1" ht="16.5" customHeight="1">
      <c r="A57" s="16"/>
      <c r="B57" s="16" t="s">
        <v>209</v>
      </c>
      <c r="C57" s="16" t="s">
        <v>325</v>
      </c>
      <c r="D57" s="329" t="s">
        <v>2440</v>
      </c>
      <c r="E57" s="27" t="s">
        <v>4398</v>
      </c>
      <c r="F57" s="18" t="s">
        <v>27</v>
      </c>
      <c r="G57" s="19" t="s">
        <v>91</v>
      </c>
      <c r="H57" s="44">
        <v>3</v>
      </c>
      <c r="I57" s="18">
        <v>1</v>
      </c>
      <c r="J57" s="18">
        <v>1</v>
      </c>
      <c r="K57" s="19">
        <v>0</v>
      </c>
      <c r="L57" s="18">
        <f t="shared" si="6"/>
        <v>7</v>
      </c>
      <c r="M57" s="18">
        <f t="shared" si="7"/>
        <v>7</v>
      </c>
      <c r="N57" s="19">
        <f t="shared" si="8"/>
        <v>0</v>
      </c>
      <c r="O57" s="16" t="s">
        <v>239</v>
      </c>
      <c r="P57" s="16" t="s">
        <v>240</v>
      </c>
      <c r="Q57" s="16" t="s">
        <v>2400</v>
      </c>
      <c r="R57" s="16" t="s">
        <v>1144</v>
      </c>
      <c r="S57" s="331" t="s">
        <v>2401</v>
      </c>
      <c r="T57" s="23" t="s">
        <v>239</v>
      </c>
      <c r="U57" s="16" t="s">
        <v>240</v>
      </c>
      <c r="V57" s="333" t="s">
        <v>2441</v>
      </c>
      <c r="W57" s="16" t="s">
        <v>160</v>
      </c>
      <c r="X57" s="22">
        <v>7</v>
      </c>
      <c r="Y57" s="19" t="s">
        <v>294</v>
      </c>
      <c r="Z57" s="32" t="s">
        <v>42</v>
      </c>
      <c r="AA57" s="19" t="s">
        <v>42</v>
      </c>
      <c r="AB57" s="22" t="s">
        <v>42</v>
      </c>
      <c r="AC57" s="19" t="s">
        <v>42</v>
      </c>
      <c r="AD57" s="22" t="s">
        <v>42</v>
      </c>
      <c r="AE57" s="19" t="s">
        <v>42</v>
      </c>
      <c r="AF57" s="373" t="s">
        <v>4397</v>
      </c>
      <c r="AG57" s="345" t="s">
        <v>321</v>
      </c>
      <c r="AH57" s="17" t="s">
        <v>4485</v>
      </c>
      <c r="AI57" s="581" t="s">
        <v>4443</v>
      </c>
      <c r="AJ57" s="16" t="s">
        <v>322</v>
      </c>
      <c r="AK57" s="37" t="s">
        <v>4484</v>
      </c>
      <c r="AL57" s="16" t="s">
        <v>42</v>
      </c>
      <c r="AM57" s="16" t="s">
        <v>42</v>
      </c>
      <c r="AN57" s="20" t="s">
        <v>42</v>
      </c>
      <c r="AO57" s="28" t="s">
        <v>2442</v>
      </c>
      <c r="AP57" s="346" t="s">
        <v>2443</v>
      </c>
      <c r="AQ57" s="23" t="s">
        <v>4501</v>
      </c>
      <c r="AR57" s="23" t="s">
        <v>2444</v>
      </c>
      <c r="AS57" s="16" t="s">
        <v>2445</v>
      </c>
      <c r="AT57" s="16" t="s">
        <v>2446</v>
      </c>
      <c r="AU57" s="28" t="s">
        <v>42</v>
      </c>
      <c r="AV57" s="28" t="s">
        <v>42</v>
      </c>
      <c r="AW57" s="16" t="s">
        <v>2449</v>
      </c>
      <c r="AX57" s="23" t="s">
        <v>2450</v>
      </c>
      <c r="AY57" s="16" t="s">
        <v>2435</v>
      </c>
      <c r="AZ57" s="16" t="s">
        <v>2102</v>
      </c>
      <c r="BA57" s="347" t="s">
        <v>2451</v>
      </c>
      <c r="BB57" s="23" t="s">
        <v>2471</v>
      </c>
      <c r="BC57" s="16" t="s">
        <v>2437</v>
      </c>
      <c r="BD57" s="16" t="s">
        <v>2438</v>
      </c>
      <c r="BE57" s="16" t="s">
        <v>923</v>
      </c>
      <c r="BF57" s="23" t="s">
        <v>2447</v>
      </c>
      <c r="BG57" s="40" t="s">
        <v>2448</v>
      </c>
      <c r="BH57" s="16" t="s">
        <v>2094</v>
      </c>
      <c r="BI57" s="16" t="s">
        <v>2095</v>
      </c>
      <c r="BJ57" s="23" t="s">
        <v>2452</v>
      </c>
      <c r="BK57" s="23" t="s">
        <v>2457</v>
      </c>
      <c r="BL57" s="334" t="s">
        <v>2453</v>
      </c>
      <c r="BM57" s="348" t="s">
        <v>2378</v>
      </c>
      <c r="BN57" s="23" t="s">
        <v>2454</v>
      </c>
      <c r="BO57" s="16" t="s">
        <v>42</v>
      </c>
      <c r="BP57" s="16" t="s">
        <v>42</v>
      </c>
      <c r="BQ57" s="16" t="s">
        <v>42</v>
      </c>
      <c r="BR57" s="311" t="s">
        <v>42</v>
      </c>
      <c r="BS57" s="23" t="s">
        <v>42</v>
      </c>
      <c r="BT57" s="23" t="s">
        <v>2455</v>
      </c>
      <c r="BU57" s="23" t="s">
        <v>2456</v>
      </c>
      <c r="BV57" s="16" t="s">
        <v>2096</v>
      </c>
      <c r="BW57" s="23" t="s">
        <v>2540</v>
      </c>
      <c r="BX57" s="16" t="s">
        <v>2097</v>
      </c>
      <c r="BY57" s="16" t="s">
        <v>2098</v>
      </c>
      <c r="BZ57" s="28" t="s">
        <v>2244</v>
      </c>
      <c r="CA57" s="28" t="s">
        <v>2458</v>
      </c>
      <c r="CB57" s="2">
        <f t="shared" si="9"/>
        <v>28</v>
      </c>
      <c r="CC57" s="16">
        <v>0</v>
      </c>
      <c r="CD57" s="16">
        <v>22</v>
      </c>
      <c r="CE57" s="16">
        <v>20</v>
      </c>
      <c r="CF57" s="16">
        <v>20</v>
      </c>
      <c r="CG57" s="16">
        <v>0</v>
      </c>
      <c r="CH57" s="20">
        <f t="shared" si="10"/>
        <v>90</v>
      </c>
      <c r="CJ57" s="29">
        <f t="shared" si="11"/>
        <v>0</v>
      </c>
    </row>
    <row r="58" spans="1:88" s="29" customFormat="1" ht="16.5" customHeight="1">
      <c r="A58" s="16"/>
      <c r="B58" s="16" t="s">
        <v>209</v>
      </c>
      <c r="C58" s="16" t="s">
        <v>305</v>
      </c>
      <c r="D58" s="16" t="s">
        <v>1028</v>
      </c>
      <c r="E58" s="27" t="s">
        <v>4399</v>
      </c>
      <c r="F58" s="18" t="s">
        <v>27</v>
      </c>
      <c r="G58" s="19" t="s">
        <v>91</v>
      </c>
      <c r="H58" s="44">
        <v>4</v>
      </c>
      <c r="I58" s="18">
        <v>2</v>
      </c>
      <c r="J58" s="18">
        <v>1</v>
      </c>
      <c r="K58" s="19">
        <v>0</v>
      </c>
      <c r="L58" s="18">
        <f t="shared" si="6"/>
        <v>14</v>
      </c>
      <c r="M58" s="18">
        <f t="shared" si="7"/>
        <v>7</v>
      </c>
      <c r="N58" s="19">
        <f t="shared" si="8"/>
        <v>0</v>
      </c>
      <c r="O58" s="16" t="s">
        <v>232</v>
      </c>
      <c r="P58" s="16" t="s">
        <v>233</v>
      </c>
      <c r="Q58" s="230" t="s">
        <v>1030</v>
      </c>
      <c r="R58" s="230" t="s">
        <v>937</v>
      </c>
      <c r="S58" s="294" t="s">
        <v>1031</v>
      </c>
      <c r="T58" s="230" t="s">
        <v>232</v>
      </c>
      <c r="U58" s="230" t="s">
        <v>873</v>
      </c>
      <c r="V58" s="312" t="s">
        <v>1032</v>
      </c>
      <c r="W58" s="16" t="s">
        <v>160</v>
      </c>
      <c r="X58" s="22">
        <v>5</v>
      </c>
      <c r="Y58" s="19" t="s">
        <v>294</v>
      </c>
      <c r="Z58" s="32" t="s">
        <v>42</v>
      </c>
      <c r="AA58" s="19" t="s">
        <v>42</v>
      </c>
      <c r="AB58" s="22" t="s">
        <v>42</v>
      </c>
      <c r="AC58" s="19" t="s">
        <v>42</v>
      </c>
      <c r="AD58" s="22" t="s">
        <v>42</v>
      </c>
      <c r="AE58" s="19" t="s">
        <v>42</v>
      </c>
      <c r="AF58" s="16" t="s">
        <v>42</v>
      </c>
      <c r="AG58" s="16" t="s">
        <v>42</v>
      </c>
      <c r="AH58" s="17" t="s">
        <v>42</v>
      </c>
      <c r="AI58" s="16" t="s">
        <v>42</v>
      </c>
      <c r="AJ58" s="16" t="s">
        <v>42</v>
      </c>
      <c r="AK58" s="17" t="s">
        <v>42</v>
      </c>
      <c r="AL58" s="16" t="s">
        <v>42</v>
      </c>
      <c r="AM58" s="16" t="s">
        <v>42</v>
      </c>
      <c r="AN58" s="20" t="s">
        <v>42</v>
      </c>
      <c r="AO58" s="230" t="s">
        <v>1033</v>
      </c>
      <c r="AP58" s="230" t="s">
        <v>1034</v>
      </c>
      <c r="AQ58" s="230" t="s">
        <v>1035</v>
      </c>
      <c r="AR58" s="230" t="s">
        <v>1036</v>
      </c>
      <c r="AS58" s="230" t="s">
        <v>1037</v>
      </c>
      <c r="AT58" s="230" t="s">
        <v>1038</v>
      </c>
      <c r="AU58" s="23" t="s">
        <v>42</v>
      </c>
      <c r="AV58" s="23" t="s">
        <v>42</v>
      </c>
      <c r="AW58" s="230" t="s">
        <v>1055</v>
      </c>
      <c r="AX58" s="230" t="s">
        <v>1057</v>
      </c>
      <c r="AY58" s="230" t="s">
        <v>1059</v>
      </c>
      <c r="AZ58" s="230" t="s">
        <v>1062</v>
      </c>
      <c r="BA58" s="230" t="s">
        <v>1039</v>
      </c>
      <c r="BB58" s="230" t="s">
        <v>1040</v>
      </c>
      <c r="BC58" s="230" t="s">
        <v>1041</v>
      </c>
      <c r="BD58" s="230" t="s">
        <v>1064</v>
      </c>
      <c r="BE58" s="230" t="s">
        <v>1042</v>
      </c>
      <c r="BF58" s="230" t="s">
        <v>1043</v>
      </c>
      <c r="BG58" s="313" t="s">
        <v>1044</v>
      </c>
      <c r="BH58" s="230" t="s">
        <v>894</v>
      </c>
      <c r="BI58" s="230" t="s">
        <v>895</v>
      </c>
      <c r="BJ58" s="309" t="s">
        <v>1066</v>
      </c>
      <c r="BK58" s="309" t="s">
        <v>1067</v>
      </c>
      <c r="BL58" s="309" t="s">
        <v>1070</v>
      </c>
      <c r="BM58" s="309" t="s">
        <v>965</v>
      </c>
      <c r="BN58" s="309" t="s">
        <v>1072</v>
      </c>
      <c r="BO58" s="16" t="s">
        <v>42</v>
      </c>
      <c r="BP58" s="16" t="s">
        <v>42</v>
      </c>
      <c r="BQ58" s="16" t="s">
        <v>42</v>
      </c>
      <c r="BR58" s="16" t="s">
        <v>42</v>
      </c>
      <c r="BS58" s="16" t="s">
        <v>42</v>
      </c>
      <c r="BT58" s="230" t="s">
        <v>1076</v>
      </c>
      <c r="BU58" s="230" t="s">
        <v>1077</v>
      </c>
      <c r="BV58" s="23" t="s">
        <v>3309</v>
      </c>
      <c r="BW58" s="23" t="s">
        <v>3310</v>
      </c>
      <c r="BX58" s="16" t="s">
        <v>188</v>
      </c>
      <c r="BY58" s="16" t="s">
        <v>189</v>
      </c>
      <c r="BZ58" s="309" t="s">
        <v>1045</v>
      </c>
      <c r="CA58" s="309" t="s">
        <v>1046</v>
      </c>
      <c r="CB58" s="230">
        <v>42</v>
      </c>
      <c r="CC58" s="230">
        <v>8</v>
      </c>
      <c r="CD58" s="230">
        <v>12</v>
      </c>
      <c r="CE58" s="230">
        <v>5</v>
      </c>
      <c r="CF58" s="230">
        <v>53</v>
      </c>
      <c r="CG58" s="230">
        <v>0</v>
      </c>
      <c r="CH58" s="20">
        <f t="shared" si="10"/>
        <v>120</v>
      </c>
      <c r="CJ58" s="29">
        <f t="shared" si="11"/>
        <v>0</v>
      </c>
    </row>
    <row r="59" spans="1:88" s="29" customFormat="1" ht="16.5" customHeight="1">
      <c r="A59" s="16"/>
      <c r="B59" s="16" t="s">
        <v>209</v>
      </c>
      <c r="C59" s="16" t="s">
        <v>308</v>
      </c>
      <c r="D59" s="16" t="s">
        <v>1029</v>
      </c>
      <c r="E59" s="27" t="s">
        <v>4400</v>
      </c>
      <c r="F59" s="18" t="s">
        <v>230</v>
      </c>
      <c r="G59" s="19" t="s">
        <v>231</v>
      </c>
      <c r="H59" s="44">
        <v>4</v>
      </c>
      <c r="I59" s="18">
        <v>2</v>
      </c>
      <c r="J59" s="18">
        <v>1</v>
      </c>
      <c r="K59" s="19">
        <v>0</v>
      </c>
      <c r="L59" s="18">
        <f t="shared" si="6"/>
        <v>14</v>
      </c>
      <c r="M59" s="18">
        <f t="shared" si="7"/>
        <v>7</v>
      </c>
      <c r="N59" s="19">
        <f t="shared" si="8"/>
        <v>0</v>
      </c>
      <c r="O59" s="16" t="s">
        <v>232</v>
      </c>
      <c r="P59" s="16" t="s">
        <v>233</v>
      </c>
      <c r="Q59" s="230" t="s">
        <v>1030</v>
      </c>
      <c r="R59" s="230" t="s">
        <v>937</v>
      </c>
      <c r="S59" s="294" t="s">
        <v>1031</v>
      </c>
      <c r="T59" s="230" t="s">
        <v>232</v>
      </c>
      <c r="U59" s="230" t="s">
        <v>873</v>
      </c>
      <c r="V59" s="312" t="s">
        <v>1032</v>
      </c>
      <c r="W59" s="16" t="s">
        <v>160</v>
      </c>
      <c r="X59" s="22">
        <v>6</v>
      </c>
      <c r="Y59" s="19" t="s">
        <v>294</v>
      </c>
      <c r="Z59" s="32" t="s">
        <v>42</v>
      </c>
      <c r="AA59" s="19" t="s">
        <v>42</v>
      </c>
      <c r="AB59" s="22" t="s">
        <v>42</v>
      </c>
      <c r="AC59" s="19" t="s">
        <v>42</v>
      </c>
      <c r="AD59" s="22" t="s">
        <v>42</v>
      </c>
      <c r="AE59" s="19" t="s">
        <v>42</v>
      </c>
      <c r="AF59" s="27" t="s">
        <v>4399</v>
      </c>
      <c r="AG59" s="16" t="s">
        <v>305</v>
      </c>
      <c r="AH59" s="17" t="s">
        <v>4485</v>
      </c>
      <c r="AI59" s="27" t="s">
        <v>4388</v>
      </c>
      <c r="AJ59" s="16" t="s">
        <v>220</v>
      </c>
      <c r="AK59" s="17" t="s">
        <v>4485</v>
      </c>
      <c r="AL59" s="16" t="s">
        <v>42</v>
      </c>
      <c r="AM59" s="16" t="s">
        <v>42</v>
      </c>
      <c r="AN59" s="20" t="s">
        <v>42</v>
      </c>
      <c r="AO59" s="230" t="s">
        <v>1047</v>
      </c>
      <c r="AP59" s="230" t="s">
        <v>1048</v>
      </c>
      <c r="AQ59" s="230" t="s">
        <v>1049</v>
      </c>
      <c r="AR59" s="230" t="s">
        <v>1050</v>
      </c>
      <c r="AS59" s="230" t="s">
        <v>1037</v>
      </c>
      <c r="AT59" s="230" t="s">
        <v>1038</v>
      </c>
      <c r="AU59" s="23" t="s">
        <v>42</v>
      </c>
      <c r="AV59" s="23" t="s">
        <v>42</v>
      </c>
      <c r="AW59" s="230" t="s">
        <v>1056</v>
      </c>
      <c r="AX59" s="230" t="s">
        <v>1058</v>
      </c>
      <c r="AY59" s="230" t="s">
        <v>1060</v>
      </c>
      <c r="AZ59" s="230" t="s">
        <v>1061</v>
      </c>
      <c r="BA59" s="230" t="s">
        <v>1063</v>
      </c>
      <c r="BB59" s="230" t="s">
        <v>1051</v>
      </c>
      <c r="BC59" s="230" t="s">
        <v>1052</v>
      </c>
      <c r="BD59" s="230" t="s">
        <v>1065</v>
      </c>
      <c r="BE59" s="230" t="s">
        <v>1042</v>
      </c>
      <c r="BF59" s="230" t="s">
        <v>1043</v>
      </c>
      <c r="BG59" s="313" t="s">
        <v>1044</v>
      </c>
      <c r="BH59" s="230" t="s">
        <v>894</v>
      </c>
      <c r="BI59" s="230" t="s">
        <v>895</v>
      </c>
      <c r="BJ59" s="309" t="s">
        <v>1068</v>
      </c>
      <c r="BK59" s="309" t="s">
        <v>1069</v>
      </c>
      <c r="BL59" s="309" t="s">
        <v>1071</v>
      </c>
      <c r="BM59" s="309" t="s">
        <v>1073</v>
      </c>
      <c r="BN59" s="309" t="s">
        <v>1074</v>
      </c>
      <c r="BO59" s="16" t="s">
        <v>1079</v>
      </c>
      <c r="BP59" s="16" t="s">
        <v>1080</v>
      </c>
      <c r="BQ59" s="16" t="s">
        <v>1017</v>
      </c>
      <c r="BR59" s="311">
        <v>0.5</v>
      </c>
      <c r="BS59" s="230" t="s">
        <v>1075</v>
      </c>
      <c r="BT59" s="230" t="s">
        <v>1078</v>
      </c>
      <c r="BU59" s="230" t="s">
        <v>1081</v>
      </c>
      <c r="BV59" s="23" t="s">
        <v>3309</v>
      </c>
      <c r="BW59" s="23" t="s">
        <v>3310</v>
      </c>
      <c r="BX59" s="16" t="s">
        <v>188</v>
      </c>
      <c r="BY59" s="16" t="s">
        <v>189</v>
      </c>
      <c r="BZ59" s="230" t="s">
        <v>1053</v>
      </c>
      <c r="CA59" s="230" t="s">
        <v>1054</v>
      </c>
      <c r="CB59" s="230">
        <v>42</v>
      </c>
      <c r="CC59" s="230">
        <v>14</v>
      </c>
      <c r="CD59" s="230">
        <v>15</v>
      </c>
      <c r="CE59" s="230">
        <v>0</v>
      </c>
      <c r="CF59" s="230">
        <v>25</v>
      </c>
      <c r="CG59" s="230">
        <v>24</v>
      </c>
      <c r="CH59" s="20">
        <f t="shared" si="10"/>
        <v>120</v>
      </c>
      <c r="CJ59" s="29">
        <f t="shared" si="11"/>
        <v>0</v>
      </c>
    </row>
    <row r="60" spans="1:88" s="29" customFormat="1" ht="16.5" customHeight="1">
      <c r="A60" s="16"/>
      <c r="B60" s="16" t="s">
        <v>209</v>
      </c>
      <c r="C60" s="16" t="s">
        <v>290</v>
      </c>
      <c r="D60" s="34" t="s">
        <v>3330</v>
      </c>
      <c r="E60" s="27" t="s">
        <v>4401</v>
      </c>
      <c r="F60" s="18" t="s">
        <v>230</v>
      </c>
      <c r="G60" s="19" t="s">
        <v>231</v>
      </c>
      <c r="H60" s="44">
        <v>3</v>
      </c>
      <c r="I60" s="18">
        <v>1</v>
      </c>
      <c r="J60" s="18">
        <v>0</v>
      </c>
      <c r="K60" s="19">
        <v>1</v>
      </c>
      <c r="L60" s="18">
        <f t="shared" si="6"/>
        <v>7</v>
      </c>
      <c r="M60" s="18">
        <f t="shared" si="7"/>
        <v>0</v>
      </c>
      <c r="N60" s="19">
        <f t="shared" si="8"/>
        <v>7</v>
      </c>
      <c r="O60" s="16" t="s">
        <v>237</v>
      </c>
      <c r="P60" s="16" t="s">
        <v>238</v>
      </c>
      <c r="Q60" s="30" t="s">
        <v>3353</v>
      </c>
      <c r="R60" s="30" t="s">
        <v>166</v>
      </c>
      <c r="S60" s="322" t="s">
        <v>3354</v>
      </c>
      <c r="T60" s="30" t="s">
        <v>237</v>
      </c>
      <c r="U60" s="30" t="s">
        <v>238</v>
      </c>
      <c r="V60" s="17" t="s">
        <v>3353</v>
      </c>
      <c r="W60" s="16" t="s">
        <v>160</v>
      </c>
      <c r="X60" s="22">
        <v>5</v>
      </c>
      <c r="Y60" s="19" t="s">
        <v>31</v>
      </c>
      <c r="Z60" s="22" t="s">
        <v>42</v>
      </c>
      <c r="AA60" s="19" t="s">
        <v>42</v>
      </c>
      <c r="AB60" s="32" t="s">
        <v>42</v>
      </c>
      <c r="AC60" s="19" t="s">
        <v>42</v>
      </c>
      <c r="AD60" s="22" t="s">
        <v>42</v>
      </c>
      <c r="AE60" s="19" t="s">
        <v>42</v>
      </c>
      <c r="AF60" s="27" t="s">
        <v>4385</v>
      </c>
      <c r="AG60" s="16" t="s">
        <v>287</v>
      </c>
      <c r="AH60" s="17" t="s">
        <v>4485</v>
      </c>
      <c r="AI60" s="373" t="s">
        <v>4439</v>
      </c>
      <c r="AJ60" s="16" t="s">
        <v>197</v>
      </c>
      <c r="AK60" s="37" t="s">
        <v>4484</v>
      </c>
      <c r="AL60" s="16"/>
      <c r="AM60" s="16" t="s">
        <v>3422</v>
      </c>
      <c r="AN60" s="20" t="s">
        <v>4484</v>
      </c>
      <c r="AO60" s="30" t="s">
        <v>3490</v>
      </c>
      <c r="AP60" s="30" t="s">
        <v>3491</v>
      </c>
      <c r="AQ60" s="16" t="s">
        <v>3492</v>
      </c>
      <c r="AR60" s="16" t="s">
        <v>3493</v>
      </c>
      <c r="AS60" s="16" t="s">
        <v>42</v>
      </c>
      <c r="AT60" s="16" t="s">
        <v>42</v>
      </c>
      <c r="AU60" s="16" t="s">
        <v>3494</v>
      </c>
      <c r="AV60" s="16" t="s">
        <v>3495</v>
      </c>
      <c r="AW60" s="16" t="s">
        <v>3653</v>
      </c>
      <c r="AX60" s="23" t="s">
        <v>3655</v>
      </c>
      <c r="AY60" s="23" t="s">
        <v>3657</v>
      </c>
      <c r="AZ60" s="23" t="s">
        <v>3659</v>
      </c>
      <c r="BA60" s="16" t="s">
        <v>3654</v>
      </c>
      <c r="BB60" s="23" t="s">
        <v>3656</v>
      </c>
      <c r="BC60" s="23" t="s">
        <v>3658</v>
      </c>
      <c r="BD60" s="23" t="s">
        <v>3660</v>
      </c>
      <c r="BE60" s="16" t="s">
        <v>3377</v>
      </c>
      <c r="BF60" s="16" t="s">
        <v>3661</v>
      </c>
      <c r="BG60" s="20" t="s">
        <v>3662</v>
      </c>
      <c r="BH60" s="30" t="s">
        <v>176</v>
      </c>
      <c r="BI60" s="30" t="s">
        <v>177</v>
      </c>
      <c r="BJ60" s="16" t="s">
        <v>3663</v>
      </c>
      <c r="BK60" s="16" t="s">
        <v>3664</v>
      </c>
      <c r="BL60" s="16" t="s">
        <v>3665</v>
      </c>
      <c r="BM60" s="16" t="s">
        <v>3666</v>
      </c>
      <c r="BN60" s="16" t="s">
        <v>3667</v>
      </c>
      <c r="BO60" s="16" t="s">
        <v>1079</v>
      </c>
      <c r="BP60" s="16" t="s">
        <v>1080</v>
      </c>
      <c r="BQ60" s="16" t="s">
        <v>1017</v>
      </c>
      <c r="BR60" s="16" t="s">
        <v>928</v>
      </c>
      <c r="BS60" s="16" t="s">
        <v>3623</v>
      </c>
      <c r="BT60" s="16" t="s">
        <v>3668</v>
      </c>
      <c r="BU60" s="16" t="s">
        <v>3669</v>
      </c>
      <c r="BV60" s="16" t="s">
        <v>184</v>
      </c>
      <c r="BW60" s="16" t="s">
        <v>187</v>
      </c>
      <c r="BX60" s="16" t="s">
        <v>188</v>
      </c>
      <c r="BY60" s="16" t="s">
        <v>189</v>
      </c>
      <c r="BZ60" s="16" t="s">
        <v>3635</v>
      </c>
      <c r="CA60" s="16" t="s">
        <v>3636</v>
      </c>
      <c r="CB60" s="16">
        <v>28</v>
      </c>
      <c r="CC60" s="16">
        <v>28</v>
      </c>
      <c r="CD60" s="16">
        <v>0</v>
      </c>
      <c r="CE60" s="16">
        <v>0</v>
      </c>
      <c r="CF60" s="16">
        <v>10</v>
      </c>
      <c r="CG60" s="16">
        <v>24</v>
      </c>
      <c r="CH60" s="20">
        <f t="shared" si="10"/>
        <v>90</v>
      </c>
      <c r="CJ60" s="29">
        <f t="shared" si="11"/>
        <v>0</v>
      </c>
    </row>
    <row r="61" spans="1:88" s="29" customFormat="1" ht="16.5" customHeight="1">
      <c r="A61" s="16"/>
      <c r="B61" s="16" t="s">
        <v>209</v>
      </c>
      <c r="C61" s="16" t="s">
        <v>292</v>
      </c>
      <c r="D61" s="34" t="s">
        <v>3331</v>
      </c>
      <c r="E61" s="27" t="s">
        <v>4402</v>
      </c>
      <c r="F61" s="18" t="s">
        <v>230</v>
      </c>
      <c r="G61" s="19" t="s">
        <v>231</v>
      </c>
      <c r="H61" s="44">
        <v>3</v>
      </c>
      <c r="I61" s="18">
        <v>1</v>
      </c>
      <c r="J61" s="18">
        <v>0</v>
      </c>
      <c r="K61" s="19">
        <v>1</v>
      </c>
      <c r="L61" s="18">
        <f t="shared" si="6"/>
        <v>7</v>
      </c>
      <c r="M61" s="18">
        <f t="shared" si="7"/>
        <v>0</v>
      </c>
      <c r="N61" s="19">
        <f t="shared" si="8"/>
        <v>7</v>
      </c>
      <c r="O61" s="16" t="s">
        <v>237</v>
      </c>
      <c r="P61" s="16" t="s">
        <v>238</v>
      </c>
      <c r="Q61" s="16" t="s">
        <v>3351</v>
      </c>
      <c r="R61" s="16" t="s">
        <v>1144</v>
      </c>
      <c r="S61" s="296" t="s">
        <v>3352</v>
      </c>
      <c r="T61" s="16" t="s">
        <v>237</v>
      </c>
      <c r="U61" s="16" t="s">
        <v>238</v>
      </c>
      <c r="V61" s="17" t="s">
        <v>3351</v>
      </c>
      <c r="W61" s="16" t="s">
        <v>160</v>
      </c>
      <c r="X61" s="22">
        <v>6</v>
      </c>
      <c r="Y61" s="19" t="s">
        <v>31</v>
      </c>
      <c r="Z61" s="22" t="s">
        <v>42</v>
      </c>
      <c r="AA61" s="19" t="s">
        <v>42</v>
      </c>
      <c r="AB61" s="32" t="s">
        <v>42</v>
      </c>
      <c r="AC61" s="19" t="s">
        <v>42</v>
      </c>
      <c r="AD61" s="22" t="s">
        <v>42</v>
      </c>
      <c r="AE61" s="19" t="s">
        <v>42</v>
      </c>
      <c r="AF61" s="373" t="s">
        <v>4385</v>
      </c>
      <c r="AG61" s="16" t="s">
        <v>287</v>
      </c>
      <c r="AH61" s="17" t="s">
        <v>4485</v>
      </c>
      <c r="AI61" s="373" t="s">
        <v>4439</v>
      </c>
      <c r="AJ61" s="16" t="s">
        <v>197</v>
      </c>
      <c r="AK61" s="37" t="s">
        <v>4484</v>
      </c>
      <c r="AL61" s="16"/>
      <c r="AM61" s="16" t="s">
        <v>3422</v>
      </c>
      <c r="AN61" s="20" t="s">
        <v>4484</v>
      </c>
      <c r="AO61" s="16" t="s">
        <v>3490</v>
      </c>
      <c r="AP61" s="16" t="s">
        <v>3491</v>
      </c>
      <c r="AQ61" s="23" t="s">
        <v>3554</v>
      </c>
      <c r="AR61" s="23" t="s">
        <v>3496</v>
      </c>
      <c r="AS61" s="16" t="s">
        <v>42</v>
      </c>
      <c r="AT61" s="16" t="s">
        <v>42</v>
      </c>
      <c r="AU61" s="16" t="s">
        <v>3497</v>
      </c>
      <c r="AV61" s="16" t="s">
        <v>3498</v>
      </c>
      <c r="AW61" s="16" t="s">
        <v>3653</v>
      </c>
      <c r="AX61" s="23" t="s">
        <v>3655</v>
      </c>
      <c r="AY61" s="23" t="s">
        <v>3657</v>
      </c>
      <c r="AZ61" s="23" t="s">
        <v>3659</v>
      </c>
      <c r="BA61" s="16" t="s">
        <v>3654</v>
      </c>
      <c r="BB61" s="23" t="s">
        <v>3656</v>
      </c>
      <c r="BC61" s="23" t="s">
        <v>3658</v>
      </c>
      <c r="BD61" s="23" t="s">
        <v>3660</v>
      </c>
      <c r="BE61" s="16" t="s">
        <v>3377</v>
      </c>
      <c r="BF61" s="23" t="s">
        <v>3670</v>
      </c>
      <c r="BG61" s="40" t="s">
        <v>3671</v>
      </c>
      <c r="BH61" s="16" t="s">
        <v>176</v>
      </c>
      <c r="BI61" s="16" t="s">
        <v>177</v>
      </c>
      <c r="BJ61" s="382" t="s">
        <v>3672</v>
      </c>
      <c r="BK61" s="23" t="s">
        <v>3673</v>
      </c>
      <c r="BL61" s="16" t="s">
        <v>3665</v>
      </c>
      <c r="BM61" s="16" t="s">
        <v>3666</v>
      </c>
      <c r="BN61" s="16" t="s">
        <v>3667</v>
      </c>
      <c r="BO61" s="16" t="s">
        <v>1079</v>
      </c>
      <c r="BP61" s="16" t="s">
        <v>1080</v>
      </c>
      <c r="BQ61" s="16" t="s">
        <v>1017</v>
      </c>
      <c r="BR61" s="16" t="s">
        <v>928</v>
      </c>
      <c r="BS61" s="16" t="s">
        <v>3623</v>
      </c>
      <c r="BT61" s="16" t="s">
        <v>3668</v>
      </c>
      <c r="BU61" s="16" t="s">
        <v>3669</v>
      </c>
      <c r="BV61" s="16" t="s">
        <v>184</v>
      </c>
      <c r="BW61" s="16" t="s">
        <v>187</v>
      </c>
      <c r="BX61" s="16" t="s">
        <v>188</v>
      </c>
      <c r="BY61" s="16" t="s">
        <v>189</v>
      </c>
      <c r="BZ61" s="16" t="s">
        <v>3635</v>
      </c>
      <c r="CA61" s="16" t="s">
        <v>3636</v>
      </c>
      <c r="CB61" s="16">
        <f>(I61+J61+K61)*14</f>
        <v>28</v>
      </c>
      <c r="CC61" s="16">
        <v>28</v>
      </c>
      <c r="CD61" s="16">
        <v>0</v>
      </c>
      <c r="CE61" s="16">
        <v>0</v>
      </c>
      <c r="CF61" s="16">
        <v>10</v>
      </c>
      <c r="CG61" s="16">
        <v>24</v>
      </c>
      <c r="CH61" s="20">
        <f t="shared" si="10"/>
        <v>90</v>
      </c>
      <c r="CJ61" s="29">
        <f t="shared" si="11"/>
        <v>0</v>
      </c>
    </row>
    <row r="62" spans="1:88" s="29" customFormat="1" ht="16.5" customHeight="1">
      <c r="A62" s="16"/>
      <c r="B62" s="16" t="s">
        <v>211</v>
      </c>
      <c r="C62" s="16" t="s">
        <v>273</v>
      </c>
      <c r="D62" s="2" t="s">
        <v>2547</v>
      </c>
      <c r="E62" s="27" t="s">
        <v>4403</v>
      </c>
      <c r="F62" s="18" t="s">
        <v>230</v>
      </c>
      <c r="G62" s="19" t="s">
        <v>231</v>
      </c>
      <c r="H62" s="44">
        <v>7</v>
      </c>
      <c r="I62" s="18">
        <v>2</v>
      </c>
      <c r="J62" s="18">
        <v>0</v>
      </c>
      <c r="K62" s="19">
        <v>4</v>
      </c>
      <c r="L62" s="18">
        <f t="shared" si="6"/>
        <v>14</v>
      </c>
      <c r="M62" s="18">
        <f t="shared" si="7"/>
        <v>0</v>
      </c>
      <c r="N62" s="19">
        <f t="shared" si="8"/>
        <v>28</v>
      </c>
      <c r="O62" s="34" t="s">
        <v>241</v>
      </c>
      <c r="P62" s="16" t="s">
        <v>242</v>
      </c>
      <c r="Q62" s="16" t="s">
        <v>2769</v>
      </c>
      <c r="R62" s="16" t="s">
        <v>1253</v>
      </c>
      <c r="S62" s="359" t="s">
        <v>2770</v>
      </c>
      <c r="T62" s="16" t="s">
        <v>241</v>
      </c>
      <c r="U62" s="16" t="s">
        <v>242</v>
      </c>
      <c r="V62" s="17" t="s">
        <v>2771</v>
      </c>
      <c r="W62" s="16" t="s">
        <v>160</v>
      </c>
      <c r="X62" s="22" t="s">
        <v>42</v>
      </c>
      <c r="Y62" s="19" t="s">
        <v>42</v>
      </c>
      <c r="Z62" s="22" t="s">
        <v>42</v>
      </c>
      <c r="AA62" s="19" t="s">
        <v>42</v>
      </c>
      <c r="AB62" s="548">
        <v>5</v>
      </c>
      <c r="AC62" s="43" t="s">
        <v>31</v>
      </c>
      <c r="AD62" s="22" t="s">
        <v>42</v>
      </c>
      <c r="AE62" s="19" t="s">
        <v>42</v>
      </c>
      <c r="AF62" s="17" t="s">
        <v>4387</v>
      </c>
      <c r="AG62" s="16" t="s">
        <v>271</v>
      </c>
      <c r="AH62" s="17" t="s">
        <v>4485</v>
      </c>
      <c r="AI62" s="24" t="s">
        <v>4359</v>
      </c>
      <c r="AJ62" s="16" t="s">
        <v>268</v>
      </c>
      <c r="AK62" s="17" t="s">
        <v>4485</v>
      </c>
      <c r="AL62" s="21" t="s">
        <v>4423</v>
      </c>
      <c r="AM62" s="54" t="s">
        <v>270</v>
      </c>
      <c r="AN62" s="20" t="s">
        <v>4484</v>
      </c>
      <c r="AO62" s="16" t="s">
        <v>2772</v>
      </c>
      <c r="AP62" s="16" t="s">
        <v>2773</v>
      </c>
      <c r="AQ62" s="16" t="s">
        <v>2774</v>
      </c>
      <c r="AR62" s="16" t="s">
        <v>2775</v>
      </c>
      <c r="AS62" s="16" t="s">
        <v>42</v>
      </c>
      <c r="AT62" s="16" t="s">
        <v>42</v>
      </c>
      <c r="AU62" s="16" t="s">
        <v>2776</v>
      </c>
      <c r="AV62" s="16" t="s">
        <v>2777</v>
      </c>
      <c r="AW62" s="16" t="s">
        <v>2778</v>
      </c>
      <c r="AX62" s="16" t="s">
        <v>2779</v>
      </c>
      <c r="AY62" s="16" t="s">
        <v>2780</v>
      </c>
      <c r="AZ62" s="16" t="s">
        <v>2781</v>
      </c>
      <c r="BA62" s="16" t="s">
        <v>2782</v>
      </c>
      <c r="BB62" s="23" t="s">
        <v>2783</v>
      </c>
      <c r="BC62" s="16" t="s">
        <v>2784</v>
      </c>
      <c r="BD62" s="16" t="s">
        <v>2785</v>
      </c>
      <c r="BE62" s="16" t="s">
        <v>2786</v>
      </c>
      <c r="BF62" s="16" t="s">
        <v>2725</v>
      </c>
      <c r="BG62" s="20" t="s">
        <v>2726</v>
      </c>
      <c r="BH62" s="16" t="s">
        <v>2573</v>
      </c>
      <c r="BI62" s="16" t="s">
        <v>2574</v>
      </c>
      <c r="BJ62" s="23" t="s">
        <v>2787</v>
      </c>
      <c r="BK62" s="319" t="s">
        <v>2788</v>
      </c>
      <c r="BL62" s="23" t="s">
        <v>2789</v>
      </c>
      <c r="BM62" s="320" t="s">
        <v>3132</v>
      </c>
      <c r="BN62" s="23" t="s">
        <v>2792</v>
      </c>
      <c r="BO62" s="23" t="s">
        <v>2134</v>
      </c>
      <c r="BP62" s="23" t="s">
        <v>2135</v>
      </c>
      <c r="BQ62" s="23" t="s">
        <v>1017</v>
      </c>
      <c r="BR62" s="297" t="s">
        <v>2790</v>
      </c>
      <c r="BS62" s="23" t="s">
        <v>2793</v>
      </c>
      <c r="BT62" s="16" t="s">
        <v>2791</v>
      </c>
      <c r="BU62" s="16" t="s">
        <v>2794</v>
      </c>
      <c r="BV62" s="16" t="s">
        <v>2577</v>
      </c>
      <c r="BW62" s="16" t="s">
        <v>2578</v>
      </c>
      <c r="BX62" s="16" t="s">
        <v>2579</v>
      </c>
      <c r="BY62" s="16" t="s">
        <v>2580</v>
      </c>
      <c r="BZ62" s="28" t="s">
        <v>2796</v>
      </c>
      <c r="CA62" s="28" t="s">
        <v>2795</v>
      </c>
      <c r="CB62" s="2">
        <v>84</v>
      </c>
      <c r="CC62" s="16">
        <v>17</v>
      </c>
      <c r="CD62" s="16">
        <v>24</v>
      </c>
      <c r="CE62" s="16">
        <v>30</v>
      </c>
      <c r="CF62" s="16">
        <v>25</v>
      </c>
      <c r="CG62" s="16">
        <v>30</v>
      </c>
      <c r="CH62" s="20">
        <f t="shared" si="10"/>
        <v>210</v>
      </c>
      <c r="CJ62" s="29">
        <f t="shared" si="11"/>
        <v>0</v>
      </c>
    </row>
    <row r="63" spans="1:88" s="29" customFormat="1" ht="16.5" customHeight="1">
      <c r="A63" s="16"/>
      <c r="B63" s="16" t="s">
        <v>209</v>
      </c>
      <c r="C63" s="16" t="s">
        <v>3332</v>
      </c>
      <c r="D63" s="16" t="s">
        <v>3333</v>
      </c>
      <c r="E63" s="27" t="s">
        <v>4404</v>
      </c>
      <c r="F63" s="18" t="s">
        <v>27</v>
      </c>
      <c r="G63" s="19" t="s">
        <v>91</v>
      </c>
      <c r="H63" s="44">
        <v>3</v>
      </c>
      <c r="I63" s="18">
        <v>1</v>
      </c>
      <c r="J63" s="18">
        <v>0</v>
      </c>
      <c r="K63" s="19">
        <v>1</v>
      </c>
      <c r="L63" s="18">
        <f t="shared" si="6"/>
        <v>7</v>
      </c>
      <c r="M63" s="18">
        <f t="shared" si="7"/>
        <v>0</v>
      </c>
      <c r="N63" s="19">
        <f t="shared" si="8"/>
        <v>7</v>
      </c>
      <c r="O63" s="16" t="s">
        <v>237</v>
      </c>
      <c r="P63" s="16" t="s">
        <v>238</v>
      </c>
      <c r="Q63" s="16" t="s">
        <v>3356</v>
      </c>
      <c r="R63" s="16" t="s">
        <v>166</v>
      </c>
      <c r="S63" s="296" t="s">
        <v>3357</v>
      </c>
      <c r="T63" s="34" t="s">
        <v>237</v>
      </c>
      <c r="U63" s="16" t="s">
        <v>238</v>
      </c>
      <c r="V63" s="378" t="s">
        <v>3360</v>
      </c>
      <c r="W63" s="16" t="s">
        <v>160</v>
      </c>
      <c r="X63" s="22">
        <v>6</v>
      </c>
      <c r="Y63" s="19" t="s">
        <v>31</v>
      </c>
      <c r="Z63" s="22" t="s">
        <v>42</v>
      </c>
      <c r="AA63" s="19" t="s">
        <v>42</v>
      </c>
      <c r="AB63" s="32" t="s">
        <v>42</v>
      </c>
      <c r="AC63" s="19" t="s">
        <v>42</v>
      </c>
      <c r="AD63" s="22" t="s">
        <v>42</v>
      </c>
      <c r="AE63" s="19" t="s">
        <v>42</v>
      </c>
      <c r="AF63" s="373" t="s">
        <v>4372</v>
      </c>
      <c r="AG63" s="18" t="s">
        <v>286</v>
      </c>
      <c r="AH63" s="17" t="s">
        <v>4485</v>
      </c>
      <c r="AI63" s="16" t="s">
        <v>42</v>
      </c>
      <c r="AJ63" s="16" t="s">
        <v>42</v>
      </c>
      <c r="AK63" s="17" t="s">
        <v>42</v>
      </c>
      <c r="AL63" s="16" t="s">
        <v>42</v>
      </c>
      <c r="AM63" s="16" t="s">
        <v>42</v>
      </c>
      <c r="AN63" s="20" t="s">
        <v>42</v>
      </c>
      <c r="AO63" s="16" t="s">
        <v>3499</v>
      </c>
      <c r="AP63" s="16" t="s">
        <v>3500</v>
      </c>
      <c r="AQ63" s="16" t="s">
        <v>3501</v>
      </c>
      <c r="AR63" s="16" t="s">
        <v>3502</v>
      </c>
      <c r="AS63" s="16" t="s">
        <v>42</v>
      </c>
      <c r="AT63" s="16" t="s">
        <v>42</v>
      </c>
      <c r="AU63" s="16" t="s">
        <v>3503</v>
      </c>
      <c r="AV63" s="16" t="s">
        <v>3504</v>
      </c>
      <c r="AW63" s="21" t="s">
        <v>3692</v>
      </c>
      <c r="AX63" s="23" t="s">
        <v>3693</v>
      </c>
      <c r="AY63" s="23" t="s">
        <v>3694</v>
      </c>
      <c r="AZ63" s="23" t="s">
        <v>3695</v>
      </c>
      <c r="BA63" s="16" t="s">
        <v>3696</v>
      </c>
      <c r="BB63" s="23" t="s">
        <v>3697</v>
      </c>
      <c r="BC63" s="23" t="s">
        <v>3698</v>
      </c>
      <c r="BD63" s="23" t="s">
        <v>3699</v>
      </c>
      <c r="BE63" s="16">
        <v>4.9000000000000004</v>
      </c>
      <c r="BF63" s="16" t="s">
        <v>174</v>
      </c>
      <c r="BG63" s="20" t="s">
        <v>175</v>
      </c>
      <c r="BH63" s="16" t="s">
        <v>176</v>
      </c>
      <c r="BI63" s="16" t="s">
        <v>3675</v>
      </c>
      <c r="BJ63" s="320" t="s">
        <v>1996</v>
      </c>
      <c r="BK63" s="16" t="s">
        <v>3565</v>
      </c>
      <c r="BL63" s="16" t="s">
        <v>3566</v>
      </c>
      <c r="BM63" s="16" t="s">
        <v>928</v>
      </c>
      <c r="BN63" s="16" t="s">
        <v>3620</v>
      </c>
      <c r="BO63" s="16" t="s">
        <v>42</v>
      </c>
      <c r="BP63" s="16" t="s">
        <v>42</v>
      </c>
      <c r="BQ63" s="16" t="s">
        <v>42</v>
      </c>
      <c r="BR63" s="16" t="s">
        <v>42</v>
      </c>
      <c r="BS63" s="16" t="s">
        <v>42</v>
      </c>
      <c r="BT63" s="16" t="s">
        <v>1731</v>
      </c>
      <c r="BU63" s="16" t="s">
        <v>1732</v>
      </c>
      <c r="BV63" s="319" t="s">
        <v>3683</v>
      </c>
      <c r="BW63" s="319" t="s">
        <v>3684</v>
      </c>
      <c r="BX63" s="28" t="s">
        <v>188</v>
      </c>
      <c r="BY63" s="28" t="s">
        <v>189</v>
      </c>
      <c r="BZ63" s="16" t="s">
        <v>1128</v>
      </c>
      <c r="CA63" s="16" t="s">
        <v>3626</v>
      </c>
      <c r="CB63" s="16">
        <f t="shared" ref="CB63:CB68" si="12">(I63+J63+K63)*14</f>
        <v>28</v>
      </c>
      <c r="CC63" s="16">
        <v>10</v>
      </c>
      <c r="CD63" s="16">
        <v>25</v>
      </c>
      <c r="CE63" s="16">
        <v>0</v>
      </c>
      <c r="CF63" s="16">
        <v>27</v>
      </c>
      <c r="CG63" s="16">
        <v>0</v>
      </c>
      <c r="CH63" s="20">
        <f t="shared" si="10"/>
        <v>90</v>
      </c>
      <c r="CJ63" s="29">
        <f t="shared" si="11"/>
        <v>0</v>
      </c>
    </row>
    <row r="64" spans="1:88" s="29" customFormat="1" ht="16.5" customHeight="1">
      <c r="A64" s="16"/>
      <c r="B64" s="34" t="s">
        <v>209</v>
      </c>
      <c r="C64" s="16" t="s">
        <v>315</v>
      </c>
      <c r="D64" s="16" t="s">
        <v>3334</v>
      </c>
      <c r="E64" s="36" t="s">
        <v>4405</v>
      </c>
      <c r="F64" s="33" t="s">
        <v>230</v>
      </c>
      <c r="G64" s="43" t="s">
        <v>231</v>
      </c>
      <c r="H64" s="52">
        <v>4</v>
      </c>
      <c r="I64" s="33">
        <v>1</v>
      </c>
      <c r="J64" s="33">
        <v>1</v>
      </c>
      <c r="K64" s="43">
        <v>1</v>
      </c>
      <c r="L64" s="18">
        <f t="shared" si="6"/>
        <v>7</v>
      </c>
      <c r="M64" s="18">
        <f t="shared" si="7"/>
        <v>7</v>
      </c>
      <c r="N64" s="19">
        <f t="shared" si="8"/>
        <v>7</v>
      </c>
      <c r="O64" s="16" t="s">
        <v>237</v>
      </c>
      <c r="P64" s="16" t="s">
        <v>238</v>
      </c>
      <c r="Q64" s="49" t="s">
        <v>3353</v>
      </c>
      <c r="R64" s="49" t="s">
        <v>166</v>
      </c>
      <c r="S64" s="322" t="s">
        <v>3354</v>
      </c>
      <c r="T64" s="49" t="s">
        <v>237</v>
      </c>
      <c r="U64" s="49" t="s">
        <v>238</v>
      </c>
      <c r="V64" s="37" t="s">
        <v>3353</v>
      </c>
      <c r="W64" s="16" t="s">
        <v>160</v>
      </c>
      <c r="X64" s="22">
        <v>6</v>
      </c>
      <c r="Y64" s="19" t="s">
        <v>294</v>
      </c>
      <c r="Z64" s="22" t="s">
        <v>42</v>
      </c>
      <c r="AA64" s="19" t="s">
        <v>42</v>
      </c>
      <c r="AB64" s="32" t="s">
        <v>42</v>
      </c>
      <c r="AC64" s="19" t="s">
        <v>42</v>
      </c>
      <c r="AD64" s="22" t="s">
        <v>42</v>
      </c>
      <c r="AE64" s="19" t="s">
        <v>42</v>
      </c>
      <c r="AF64" s="373" t="s">
        <v>4373</v>
      </c>
      <c r="AG64" s="34" t="s">
        <v>310</v>
      </c>
      <c r="AH64" s="17" t="s">
        <v>4485</v>
      </c>
      <c r="AI64" s="16" t="s">
        <v>42</v>
      </c>
      <c r="AJ64" s="16" t="s">
        <v>42</v>
      </c>
      <c r="AK64" s="17" t="s">
        <v>42</v>
      </c>
      <c r="AL64" s="16" t="s">
        <v>42</v>
      </c>
      <c r="AM64" s="16" t="s">
        <v>42</v>
      </c>
      <c r="AN64" s="20" t="s">
        <v>42</v>
      </c>
      <c r="AO64" s="49" t="s">
        <v>3505</v>
      </c>
      <c r="AP64" s="49" t="s">
        <v>3506</v>
      </c>
      <c r="AQ64" s="34" t="s">
        <v>4503</v>
      </c>
      <c r="AR64" s="34" t="s">
        <v>3507</v>
      </c>
      <c r="AS64" s="34" t="s">
        <v>3373</v>
      </c>
      <c r="AT64" s="34" t="s">
        <v>3476</v>
      </c>
      <c r="AU64" s="34" t="s">
        <v>3508</v>
      </c>
      <c r="AV64" s="34" t="s">
        <v>3509</v>
      </c>
      <c r="AW64" s="21" t="s">
        <v>3700</v>
      </c>
      <c r="AX64" s="23" t="s">
        <v>3701</v>
      </c>
      <c r="AY64" s="23" t="s">
        <v>3568</v>
      </c>
      <c r="AZ64" s="23" t="s">
        <v>3569</v>
      </c>
      <c r="BA64" s="16" t="s">
        <v>3702</v>
      </c>
      <c r="BB64" s="23" t="s">
        <v>3703</v>
      </c>
      <c r="BC64" s="21" t="s">
        <v>3607</v>
      </c>
      <c r="BD64" s="21" t="s">
        <v>3608</v>
      </c>
      <c r="BE64" s="35" t="s">
        <v>3377</v>
      </c>
      <c r="BF64" s="34" t="s">
        <v>3609</v>
      </c>
      <c r="BG64" s="38" t="s">
        <v>3610</v>
      </c>
      <c r="BH64" s="49" t="s">
        <v>176</v>
      </c>
      <c r="BI64" s="49" t="s">
        <v>177</v>
      </c>
      <c r="BJ64" s="320" t="s">
        <v>1996</v>
      </c>
      <c r="BK64" s="16" t="s">
        <v>3565</v>
      </c>
      <c r="BL64" s="16" t="s">
        <v>3566</v>
      </c>
      <c r="BM64" s="34" t="s">
        <v>901</v>
      </c>
      <c r="BN64" s="16" t="s">
        <v>3620</v>
      </c>
      <c r="BO64" s="16" t="s">
        <v>1095</v>
      </c>
      <c r="BP64" s="16" t="s">
        <v>1096</v>
      </c>
      <c r="BQ64" s="16" t="s">
        <v>1017</v>
      </c>
      <c r="BR64" s="16" t="s">
        <v>901</v>
      </c>
      <c r="BS64" s="16" t="s">
        <v>3620</v>
      </c>
      <c r="BT64" s="16" t="s">
        <v>1731</v>
      </c>
      <c r="BU64" s="16" t="s">
        <v>1732</v>
      </c>
      <c r="BV64" s="34" t="s">
        <v>184</v>
      </c>
      <c r="BW64" s="34" t="s">
        <v>187</v>
      </c>
      <c r="BX64" s="28" t="s">
        <v>188</v>
      </c>
      <c r="BY64" s="28" t="s">
        <v>189</v>
      </c>
      <c r="BZ64" s="16" t="s">
        <v>1128</v>
      </c>
      <c r="CA64" s="16" t="s">
        <v>3626</v>
      </c>
      <c r="CB64" s="34">
        <f t="shared" si="12"/>
        <v>42</v>
      </c>
      <c r="CC64" s="16">
        <v>10</v>
      </c>
      <c r="CD64" s="16">
        <v>25</v>
      </c>
      <c r="CE64" s="16">
        <v>0</v>
      </c>
      <c r="CF64" s="16">
        <v>23</v>
      </c>
      <c r="CG64" s="16">
        <v>20</v>
      </c>
      <c r="CH64" s="20">
        <f t="shared" si="10"/>
        <v>120</v>
      </c>
      <c r="CJ64" s="29">
        <f t="shared" si="11"/>
        <v>0</v>
      </c>
    </row>
    <row r="65" spans="1:88" s="29" customFormat="1" ht="16.5" customHeight="1">
      <c r="A65" s="16"/>
      <c r="B65" s="34" t="s">
        <v>209</v>
      </c>
      <c r="C65" s="16" t="s">
        <v>354</v>
      </c>
      <c r="D65" s="34" t="s">
        <v>3788</v>
      </c>
      <c r="E65" s="36" t="s">
        <v>4406</v>
      </c>
      <c r="F65" s="33" t="s">
        <v>27</v>
      </c>
      <c r="G65" s="43" t="s">
        <v>91</v>
      </c>
      <c r="H65" s="52">
        <v>5</v>
      </c>
      <c r="I65" s="33">
        <v>1</v>
      </c>
      <c r="J65" s="33">
        <v>2</v>
      </c>
      <c r="K65" s="43">
        <v>1</v>
      </c>
      <c r="L65" s="18">
        <f t="shared" si="6"/>
        <v>7</v>
      </c>
      <c r="M65" s="18">
        <f t="shared" si="7"/>
        <v>14</v>
      </c>
      <c r="N65" s="19">
        <f t="shared" si="8"/>
        <v>7</v>
      </c>
      <c r="O65" s="16" t="s">
        <v>235</v>
      </c>
      <c r="P65" s="16" t="s">
        <v>236</v>
      </c>
      <c r="Q65" s="16" t="s">
        <v>3230</v>
      </c>
      <c r="R65" s="16" t="s">
        <v>1643</v>
      </c>
      <c r="S65" s="322" t="s">
        <v>3231</v>
      </c>
      <c r="T65" s="16" t="s">
        <v>235</v>
      </c>
      <c r="U65" s="16" t="s">
        <v>236</v>
      </c>
      <c r="V65" s="17" t="s">
        <v>3789</v>
      </c>
      <c r="W65" s="16" t="s">
        <v>160</v>
      </c>
      <c r="X65" s="22">
        <v>6</v>
      </c>
      <c r="Y65" s="19" t="s">
        <v>294</v>
      </c>
      <c r="Z65" s="22" t="s">
        <v>42</v>
      </c>
      <c r="AA65" s="19" t="s">
        <v>42</v>
      </c>
      <c r="AB65" s="32" t="s">
        <v>42</v>
      </c>
      <c r="AC65" s="19" t="s">
        <v>42</v>
      </c>
      <c r="AD65" s="22" t="s">
        <v>42</v>
      </c>
      <c r="AE65" s="19" t="s">
        <v>42</v>
      </c>
      <c r="AF65" s="373" t="s">
        <v>4357</v>
      </c>
      <c r="AG65" s="34" t="s">
        <v>351</v>
      </c>
      <c r="AH65" s="17" t="s">
        <v>4485</v>
      </c>
      <c r="AI65" s="16" t="s">
        <v>42</v>
      </c>
      <c r="AJ65" s="16" t="s">
        <v>42</v>
      </c>
      <c r="AK65" s="17" t="s">
        <v>42</v>
      </c>
      <c r="AL65" s="16" t="s">
        <v>42</v>
      </c>
      <c r="AM65" s="16" t="s">
        <v>42</v>
      </c>
      <c r="AN65" s="20" t="s">
        <v>42</v>
      </c>
      <c r="AO65" s="16" t="s">
        <v>3790</v>
      </c>
      <c r="AP65" s="23" t="s">
        <v>3791</v>
      </c>
      <c r="AQ65" s="23" t="s">
        <v>3792</v>
      </c>
      <c r="AR65" s="23" t="s">
        <v>3793</v>
      </c>
      <c r="AS65" s="23" t="s">
        <v>3794</v>
      </c>
      <c r="AT65" s="23" t="s">
        <v>3795</v>
      </c>
      <c r="AU65" s="23" t="s">
        <v>3794</v>
      </c>
      <c r="AV65" s="23" t="s">
        <v>3795</v>
      </c>
      <c r="AW65" s="23" t="s">
        <v>3798</v>
      </c>
      <c r="AX65" s="23" t="s">
        <v>3799</v>
      </c>
      <c r="AY65" s="23" t="s">
        <v>3800</v>
      </c>
      <c r="AZ65" s="23" t="s">
        <v>3773</v>
      </c>
      <c r="BA65" s="23" t="s">
        <v>3801</v>
      </c>
      <c r="BB65" s="23" t="s">
        <v>3802</v>
      </c>
      <c r="BC65" s="23" t="s">
        <v>3776</v>
      </c>
      <c r="BD65" s="23" t="s">
        <v>3777</v>
      </c>
      <c r="BE65" s="35" t="s">
        <v>3377</v>
      </c>
      <c r="BF65" s="23" t="s">
        <v>3766</v>
      </c>
      <c r="BG65" s="20" t="s">
        <v>3778</v>
      </c>
      <c r="BH65" s="16" t="s">
        <v>2573</v>
      </c>
      <c r="BI65" s="16" t="s">
        <v>3767</v>
      </c>
      <c r="BJ65" s="23" t="s">
        <v>3796</v>
      </c>
      <c r="BK65" s="23" t="s">
        <v>3780</v>
      </c>
      <c r="BL65" s="23" t="s">
        <v>1094</v>
      </c>
      <c r="BM65" s="23" t="s">
        <v>902</v>
      </c>
      <c r="BN65" s="23" t="s">
        <v>3803</v>
      </c>
      <c r="BO65" s="16"/>
      <c r="BP65" s="16"/>
      <c r="BQ65" s="16"/>
      <c r="BR65" s="16"/>
      <c r="BS65" s="16"/>
      <c r="BT65" s="16" t="s">
        <v>1098</v>
      </c>
      <c r="BU65" s="16" t="s">
        <v>1099</v>
      </c>
      <c r="BV65" s="16" t="s">
        <v>3167</v>
      </c>
      <c r="BW65" s="16" t="s">
        <v>3168</v>
      </c>
      <c r="BX65" s="16" t="s">
        <v>2579</v>
      </c>
      <c r="BY65" s="16" t="s">
        <v>3769</v>
      </c>
      <c r="BZ65" s="16" t="s">
        <v>3797</v>
      </c>
      <c r="CA65" s="16" t="s">
        <v>3804</v>
      </c>
      <c r="CB65" s="16">
        <f t="shared" si="12"/>
        <v>56</v>
      </c>
      <c r="CC65" s="16">
        <v>28</v>
      </c>
      <c r="CD65" s="16">
        <v>36</v>
      </c>
      <c r="CE65" s="16">
        <v>0</v>
      </c>
      <c r="CF65" s="16">
        <v>30</v>
      </c>
      <c r="CG65" s="16">
        <v>0</v>
      </c>
      <c r="CH65" s="20">
        <f t="shared" si="10"/>
        <v>150</v>
      </c>
      <c r="CJ65" s="29">
        <f t="shared" si="11"/>
        <v>0</v>
      </c>
    </row>
    <row r="66" spans="1:88" s="29" customFormat="1" ht="16.5" customHeight="1">
      <c r="A66" s="16"/>
      <c r="B66" s="16" t="s">
        <v>209</v>
      </c>
      <c r="C66" s="16" t="s">
        <v>331</v>
      </c>
      <c r="D66" s="16" t="s">
        <v>3335</v>
      </c>
      <c r="E66" s="27" t="s">
        <v>4407</v>
      </c>
      <c r="F66" s="18" t="s">
        <v>27</v>
      </c>
      <c r="G66" s="19" t="s">
        <v>91</v>
      </c>
      <c r="H66" s="44">
        <v>3</v>
      </c>
      <c r="I66" s="18">
        <v>1</v>
      </c>
      <c r="J66" s="18">
        <v>1</v>
      </c>
      <c r="K66" s="19">
        <v>0</v>
      </c>
      <c r="L66" s="18">
        <f t="shared" si="6"/>
        <v>7</v>
      </c>
      <c r="M66" s="18">
        <f t="shared" si="7"/>
        <v>7</v>
      </c>
      <c r="N66" s="19">
        <f t="shared" si="8"/>
        <v>0</v>
      </c>
      <c r="O66" s="16" t="s">
        <v>237</v>
      </c>
      <c r="P66" s="34" t="s">
        <v>238</v>
      </c>
      <c r="Q66" s="16" t="s">
        <v>3361</v>
      </c>
      <c r="R66" s="16" t="s">
        <v>166</v>
      </c>
      <c r="S66" s="314" t="s">
        <v>3364</v>
      </c>
      <c r="T66" s="34" t="s">
        <v>237</v>
      </c>
      <c r="U66" s="16" t="s">
        <v>238</v>
      </c>
      <c r="V66" s="17" t="s">
        <v>3362</v>
      </c>
      <c r="W66" s="16" t="s">
        <v>160</v>
      </c>
      <c r="X66" s="22">
        <v>6</v>
      </c>
      <c r="Y66" s="19" t="s">
        <v>294</v>
      </c>
      <c r="Z66" s="22" t="s">
        <v>42</v>
      </c>
      <c r="AA66" s="19" t="s">
        <v>42</v>
      </c>
      <c r="AB66" s="32" t="s">
        <v>42</v>
      </c>
      <c r="AC66" s="19" t="s">
        <v>42</v>
      </c>
      <c r="AD66" s="22" t="s">
        <v>42</v>
      </c>
      <c r="AE66" s="19" t="s">
        <v>42</v>
      </c>
      <c r="AF66" s="16" t="s">
        <v>42</v>
      </c>
      <c r="AG66" s="16" t="s">
        <v>42</v>
      </c>
      <c r="AH66" s="17" t="s">
        <v>42</v>
      </c>
      <c r="AI66" s="16" t="s">
        <v>42</v>
      </c>
      <c r="AJ66" s="16" t="s">
        <v>42</v>
      </c>
      <c r="AK66" s="17" t="s">
        <v>42</v>
      </c>
      <c r="AL66" s="16" t="s">
        <v>42</v>
      </c>
      <c r="AM66" s="16" t="s">
        <v>42</v>
      </c>
      <c r="AN66" s="20" t="s">
        <v>42</v>
      </c>
      <c r="AO66" s="16" t="s">
        <v>3510</v>
      </c>
      <c r="AP66" s="23" t="s">
        <v>3511</v>
      </c>
      <c r="AQ66" s="23" t="s">
        <v>3555</v>
      </c>
      <c r="AR66" s="23" t="s">
        <v>3512</v>
      </c>
      <c r="AS66" s="23" t="s">
        <v>3561</v>
      </c>
      <c r="AT66" s="23" t="s">
        <v>3562</v>
      </c>
      <c r="AU66" s="16" t="s">
        <v>42</v>
      </c>
      <c r="AV66" s="16" t="s">
        <v>42</v>
      </c>
      <c r="AW66" s="23" t="s">
        <v>3705</v>
      </c>
      <c r="AX66" s="23" t="s">
        <v>3706</v>
      </c>
      <c r="AY66" s="23" t="s">
        <v>3568</v>
      </c>
      <c r="AZ66" s="23"/>
      <c r="BA66" s="23" t="s">
        <v>3704</v>
      </c>
      <c r="BB66" s="23" t="s">
        <v>3707</v>
      </c>
      <c r="BC66" s="21" t="s">
        <v>3607</v>
      </c>
      <c r="BD66" s="21" t="s">
        <v>3608</v>
      </c>
      <c r="BE66" s="16" t="s">
        <v>3674</v>
      </c>
      <c r="BF66" s="16" t="s">
        <v>174</v>
      </c>
      <c r="BG66" s="20" t="s">
        <v>175</v>
      </c>
      <c r="BH66" s="16" t="s">
        <v>176</v>
      </c>
      <c r="BI66" s="23" t="s">
        <v>3676</v>
      </c>
      <c r="BJ66" s="320" t="s">
        <v>1996</v>
      </c>
      <c r="BK66" s="16" t="s">
        <v>3565</v>
      </c>
      <c r="BL66" s="16" t="s">
        <v>3566</v>
      </c>
      <c r="BM66" s="16" t="s">
        <v>928</v>
      </c>
      <c r="BN66" s="16" t="s">
        <v>3708</v>
      </c>
      <c r="BO66" s="16" t="s">
        <v>42</v>
      </c>
      <c r="BP66" s="16" t="s">
        <v>42</v>
      </c>
      <c r="BQ66" s="16" t="s">
        <v>42</v>
      </c>
      <c r="BR66" s="16" t="s">
        <v>42</v>
      </c>
      <c r="BS66" s="16" t="s">
        <v>42</v>
      </c>
      <c r="BT66" s="16" t="s">
        <v>1731</v>
      </c>
      <c r="BU66" s="16" t="s">
        <v>1732</v>
      </c>
      <c r="BV66" s="319" t="s">
        <v>184</v>
      </c>
      <c r="BW66" s="28" t="s">
        <v>187</v>
      </c>
      <c r="BX66" s="28" t="s">
        <v>188</v>
      </c>
      <c r="BY66" s="28" t="s">
        <v>189</v>
      </c>
      <c r="BZ66" s="16" t="s">
        <v>1128</v>
      </c>
      <c r="CA66" s="16" t="s">
        <v>3626</v>
      </c>
      <c r="CB66" s="16">
        <f t="shared" si="12"/>
        <v>28</v>
      </c>
      <c r="CC66" s="16">
        <v>10</v>
      </c>
      <c r="CD66" s="16">
        <v>25</v>
      </c>
      <c r="CE66" s="16">
        <v>0</v>
      </c>
      <c r="CF66" s="16">
        <v>27</v>
      </c>
      <c r="CG66" s="16">
        <v>0</v>
      </c>
      <c r="CH66" s="20">
        <f t="shared" si="10"/>
        <v>90</v>
      </c>
      <c r="CJ66" s="29">
        <f t="shared" si="11"/>
        <v>0</v>
      </c>
    </row>
    <row r="67" spans="1:88" s="29" customFormat="1" ht="16.5" customHeight="1">
      <c r="A67" s="16"/>
      <c r="B67" s="16" t="s">
        <v>31</v>
      </c>
      <c r="C67" s="16" t="s">
        <v>1938</v>
      </c>
      <c r="D67" s="16" t="s">
        <v>1939</v>
      </c>
      <c r="E67" s="27" t="s">
        <v>4408</v>
      </c>
      <c r="F67" s="18" t="s">
        <v>27</v>
      </c>
      <c r="G67" s="19" t="s">
        <v>91</v>
      </c>
      <c r="H67" s="44">
        <v>3</v>
      </c>
      <c r="I67" s="18">
        <v>2</v>
      </c>
      <c r="J67" s="18">
        <v>1</v>
      </c>
      <c r="K67" s="19">
        <v>0</v>
      </c>
      <c r="L67" s="18">
        <f t="shared" si="6"/>
        <v>14</v>
      </c>
      <c r="M67" s="18">
        <f t="shared" si="7"/>
        <v>7</v>
      </c>
      <c r="N67" s="19">
        <f t="shared" si="8"/>
        <v>0</v>
      </c>
      <c r="O67" s="16" t="s">
        <v>234</v>
      </c>
      <c r="P67" s="16" t="s">
        <v>47</v>
      </c>
      <c r="Q67" s="16" t="s">
        <v>1351</v>
      </c>
      <c r="R67" s="16" t="s">
        <v>166</v>
      </c>
      <c r="S67" s="296" t="s">
        <v>1352</v>
      </c>
      <c r="T67" s="34" t="s">
        <v>234</v>
      </c>
      <c r="U67" s="16" t="s">
        <v>47</v>
      </c>
      <c r="V67" s="17" t="s">
        <v>1351</v>
      </c>
      <c r="W67" s="16" t="s">
        <v>160</v>
      </c>
      <c r="X67" s="22" t="s">
        <v>42</v>
      </c>
      <c r="Y67" s="19" t="s">
        <v>42</v>
      </c>
      <c r="Z67" s="22">
        <v>3</v>
      </c>
      <c r="AA67" s="19" t="s">
        <v>31</v>
      </c>
      <c r="AB67" s="32" t="s">
        <v>42</v>
      </c>
      <c r="AC67" s="19" t="s">
        <v>42</v>
      </c>
      <c r="AD67" s="22" t="s">
        <v>42</v>
      </c>
      <c r="AE67" s="19" t="s">
        <v>42</v>
      </c>
      <c r="AF67" s="36" t="s">
        <v>4414</v>
      </c>
      <c r="AG67" s="16" t="s">
        <v>207</v>
      </c>
      <c r="AH67" s="17" t="s">
        <v>4484</v>
      </c>
      <c r="AI67" s="373" t="s">
        <v>4354</v>
      </c>
      <c r="AJ67" s="16" t="s">
        <v>206</v>
      </c>
      <c r="AK67" s="17" t="s">
        <v>4484</v>
      </c>
      <c r="AL67" s="16" t="s">
        <v>42</v>
      </c>
      <c r="AM67" s="16" t="s">
        <v>42</v>
      </c>
      <c r="AN67" s="20" t="s">
        <v>42</v>
      </c>
      <c r="AO67" s="16" t="s">
        <v>1353</v>
      </c>
      <c r="AP67" s="16" t="s">
        <v>1354</v>
      </c>
      <c r="AQ67" s="23" t="s">
        <v>1355</v>
      </c>
      <c r="AR67" s="23" t="s">
        <v>1356</v>
      </c>
      <c r="AS67" s="16" t="s">
        <v>1357</v>
      </c>
      <c r="AT67" s="16" t="s">
        <v>1358</v>
      </c>
      <c r="AU67" s="16" t="s">
        <v>42</v>
      </c>
      <c r="AV67" s="16" t="s">
        <v>42</v>
      </c>
      <c r="AW67" s="319" t="s">
        <v>1364</v>
      </c>
      <c r="AX67" s="319" t="s">
        <v>1365</v>
      </c>
      <c r="AY67" s="319" t="s">
        <v>1366</v>
      </c>
      <c r="AZ67" s="319" t="s">
        <v>1367</v>
      </c>
      <c r="BA67" s="319" t="s">
        <v>1368</v>
      </c>
      <c r="BB67" s="319" t="s">
        <v>1369</v>
      </c>
      <c r="BC67" s="319" t="s">
        <v>1370</v>
      </c>
      <c r="BD67" s="319" t="s">
        <v>1371</v>
      </c>
      <c r="BE67" s="16" t="s">
        <v>1359</v>
      </c>
      <c r="BF67" s="16" t="s">
        <v>174</v>
      </c>
      <c r="BG67" s="20" t="s">
        <v>175</v>
      </c>
      <c r="BH67" s="16" t="s">
        <v>176</v>
      </c>
      <c r="BI67" s="16" t="s">
        <v>177</v>
      </c>
      <c r="BJ67" s="319" t="s">
        <v>1360</v>
      </c>
      <c r="BK67" s="319" t="s">
        <v>1361</v>
      </c>
      <c r="BL67" s="319" t="s">
        <v>1362</v>
      </c>
      <c r="BM67" s="319" t="s">
        <v>1372</v>
      </c>
      <c r="BN67" s="319" t="s">
        <v>1373</v>
      </c>
      <c r="BO67" s="34" t="s">
        <v>42</v>
      </c>
      <c r="BP67" s="34" t="s">
        <v>42</v>
      </c>
      <c r="BQ67" s="34" t="s">
        <v>42</v>
      </c>
      <c r="BR67" s="34" t="s">
        <v>42</v>
      </c>
      <c r="BS67" s="34" t="s">
        <v>42</v>
      </c>
      <c r="BT67" s="28" t="s">
        <v>1363</v>
      </c>
      <c r="BU67" s="28" t="s">
        <v>183</v>
      </c>
      <c r="BV67" s="319" t="s">
        <v>184</v>
      </c>
      <c r="BW67" s="28" t="s">
        <v>187</v>
      </c>
      <c r="BX67" s="28" t="s">
        <v>188</v>
      </c>
      <c r="BY67" s="28" t="s">
        <v>189</v>
      </c>
      <c r="BZ67" s="28" t="s">
        <v>190</v>
      </c>
      <c r="CA67" s="28" t="s">
        <v>191</v>
      </c>
      <c r="CB67" s="2">
        <f t="shared" si="12"/>
        <v>42</v>
      </c>
      <c r="CC67" s="16">
        <v>8</v>
      </c>
      <c r="CD67" s="16">
        <v>22</v>
      </c>
      <c r="CE67" s="16">
        <v>18</v>
      </c>
      <c r="CF67" s="16">
        <v>0</v>
      </c>
      <c r="CG67" s="16">
        <v>0</v>
      </c>
      <c r="CH67" s="20">
        <f t="shared" si="10"/>
        <v>90</v>
      </c>
      <c r="CJ67" s="29">
        <f t="shared" si="11"/>
        <v>0</v>
      </c>
    </row>
    <row r="68" spans="1:88" s="29" customFormat="1" ht="16.5" customHeight="1">
      <c r="A68" s="16"/>
      <c r="B68" s="16" t="s">
        <v>31</v>
      </c>
      <c r="C68" s="16" t="s">
        <v>226</v>
      </c>
      <c r="D68" s="16" t="s">
        <v>1374</v>
      </c>
      <c r="E68" s="27" t="s">
        <v>4409</v>
      </c>
      <c r="F68" s="18" t="s">
        <v>27</v>
      </c>
      <c r="G68" s="19" t="s">
        <v>91</v>
      </c>
      <c r="H68" s="44">
        <v>4</v>
      </c>
      <c r="I68" s="18">
        <v>2</v>
      </c>
      <c r="J68" s="18">
        <v>2</v>
      </c>
      <c r="K68" s="19">
        <v>0</v>
      </c>
      <c r="L68" s="18">
        <f t="shared" si="6"/>
        <v>14</v>
      </c>
      <c r="M68" s="18">
        <f t="shared" si="7"/>
        <v>14</v>
      </c>
      <c r="N68" s="19">
        <f t="shared" si="8"/>
        <v>0</v>
      </c>
      <c r="O68" s="34" t="s">
        <v>234</v>
      </c>
      <c r="P68" s="34" t="s">
        <v>47</v>
      </c>
      <c r="Q68" s="16" t="s">
        <v>1375</v>
      </c>
      <c r="R68" s="16" t="s">
        <v>937</v>
      </c>
      <c r="S68" s="296" t="s">
        <v>1376</v>
      </c>
      <c r="T68" s="34" t="s">
        <v>234</v>
      </c>
      <c r="U68" s="16" t="s">
        <v>47</v>
      </c>
      <c r="V68" s="17" t="s">
        <v>1377</v>
      </c>
      <c r="W68" s="16" t="s">
        <v>160</v>
      </c>
      <c r="X68" s="22" t="s">
        <v>42</v>
      </c>
      <c r="Y68" s="19" t="s">
        <v>42</v>
      </c>
      <c r="Z68" s="22">
        <v>5</v>
      </c>
      <c r="AA68" s="19" t="s">
        <v>31</v>
      </c>
      <c r="AB68" s="32" t="s">
        <v>42</v>
      </c>
      <c r="AC68" s="19" t="s">
        <v>42</v>
      </c>
      <c r="AD68" s="22" t="s">
        <v>42</v>
      </c>
      <c r="AE68" s="19" t="s">
        <v>42</v>
      </c>
      <c r="AF68" s="16"/>
      <c r="AG68" s="16" t="s">
        <v>222</v>
      </c>
      <c r="AH68" s="17" t="s">
        <v>4485</v>
      </c>
      <c r="AI68" s="16" t="s">
        <v>42</v>
      </c>
      <c r="AJ68" s="16" t="s">
        <v>42</v>
      </c>
      <c r="AK68" s="17" t="s">
        <v>42</v>
      </c>
      <c r="AL68" s="16" t="s">
        <v>42</v>
      </c>
      <c r="AM68" s="16" t="s">
        <v>42</v>
      </c>
      <c r="AN68" s="20" t="s">
        <v>42</v>
      </c>
      <c r="AO68" s="16" t="s">
        <v>1378</v>
      </c>
      <c r="AP68" s="16" t="s">
        <v>1379</v>
      </c>
      <c r="AQ68" s="16" t="s">
        <v>1380</v>
      </c>
      <c r="AR68" s="16" t="s">
        <v>1381</v>
      </c>
      <c r="AS68" s="16" t="s">
        <v>1382</v>
      </c>
      <c r="AT68" s="16" t="s">
        <v>1383</v>
      </c>
      <c r="AU68" s="16" t="s">
        <v>42</v>
      </c>
      <c r="AV68" s="16" t="s">
        <v>42</v>
      </c>
      <c r="AW68" s="319" t="s">
        <v>1394</v>
      </c>
      <c r="AX68" s="319" t="s">
        <v>1395</v>
      </c>
      <c r="AY68" s="323" t="s">
        <v>1384</v>
      </c>
      <c r="AZ68" s="323" t="s">
        <v>1396</v>
      </c>
      <c r="BA68" s="319" t="s">
        <v>1397</v>
      </c>
      <c r="BB68" s="319" t="s">
        <v>1398</v>
      </c>
      <c r="BC68" s="319" t="s">
        <v>1385</v>
      </c>
      <c r="BD68" s="319" t="s">
        <v>1399</v>
      </c>
      <c r="BE68" s="16" t="s">
        <v>1386</v>
      </c>
      <c r="BF68" s="16" t="s">
        <v>1387</v>
      </c>
      <c r="BG68" s="20" t="s">
        <v>1388</v>
      </c>
      <c r="BH68" s="16" t="s">
        <v>176</v>
      </c>
      <c r="BI68" s="16" t="s">
        <v>177</v>
      </c>
      <c r="BJ68" s="319" t="s">
        <v>1389</v>
      </c>
      <c r="BK68" s="319" t="s">
        <v>1390</v>
      </c>
      <c r="BL68" s="319" t="s">
        <v>1391</v>
      </c>
      <c r="BM68" s="319" t="s">
        <v>1400</v>
      </c>
      <c r="BN68" s="319" t="s">
        <v>1401</v>
      </c>
      <c r="BO68" s="34" t="s">
        <v>42</v>
      </c>
      <c r="BP68" s="34" t="s">
        <v>42</v>
      </c>
      <c r="BQ68" s="34" t="s">
        <v>42</v>
      </c>
      <c r="BR68" s="34" t="s">
        <v>42</v>
      </c>
      <c r="BS68" s="34" t="s">
        <v>42</v>
      </c>
      <c r="BT68" s="28" t="s">
        <v>1363</v>
      </c>
      <c r="BU68" s="28" t="s">
        <v>183</v>
      </c>
      <c r="BV68" s="28" t="s">
        <v>184</v>
      </c>
      <c r="BW68" s="28" t="s">
        <v>187</v>
      </c>
      <c r="BX68" s="28" t="s">
        <v>188</v>
      </c>
      <c r="BY68" s="28" t="s">
        <v>189</v>
      </c>
      <c r="BZ68" s="28" t="s">
        <v>1392</v>
      </c>
      <c r="CA68" s="28" t="s">
        <v>1393</v>
      </c>
      <c r="CB68" s="16">
        <f t="shared" si="12"/>
        <v>56</v>
      </c>
      <c r="CC68" s="16">
        <v>15</v>
      </c>
      <c r="CD68" s="16">
        <v>23</v>
      </c>
      <c r="CE68" s="16">
        <v>20</v>
      </c>
      <c r="CF68" s="16">
        <v>6</v>
      </c>
      <c r="CG68" s="16">
        <v>0</v>
      </c>
      <c r="CH68" s="20">
        <f t="shared" si="10"/>
        <v>120</v>
      </c>
      <c r="CJ68" s="29">
        <f t="shared" si="11"/>
        <v>0</v>
      </c>
    </row>
    <row r="69" spans="1:88" s="29" customFormat="1" ht="16.5" customHeight="1">
      <c r="A69" s="16"/>
      <c r="B69" s="16" t="s">
        <v>31</v>
      </c>
      <c r="C69" s="16" t="s">
        <v>1940</v>
      </c>
      <c r="D69" s="16" t="s">
        <v>1941</v>
      </c>
      <c r="E69" s="27" t="s">
        <v>4410</v>
      </c>
      <c r="F69" s="18" t="s">
        <v>230</v>
      </c>
      <c r="G69" s="19" t="s">
        <v>231</v>
      </c>
      <c r="H69" s="44">
        <v>3</v>
      </c>
      <c r="I69" s="18">
        <v>1</v>
      </c>
      <c r="J69" s="18">
        <v>1</v>
      </c>
      <c r="K69" s="19">
        <v>0</v>
      </c>
      <c r="L69" s="18">
        <f t="shared" si="6"/>
        <v>7</v>
      </c>
      <c r="M69" s="18">
        <f t="shared" si="7"/>
        <v>7</v>
      </c>
      <c r="N69" s="19">
        <f t="shared" si="8"/>
        <v>0</v>
      </c>
      <c r="O69" s="16" t="s">
        <v>232</v>
      </c>
      <c r="P69" s="16" t="s">
        <v>233</v>
      </c>
      <c r="Q69" s="16" t="s">
        <v>1082</v>
      </c>
      <c r="R69" s="16" t="s">
        <v>166</v>
      </c>
      <c r="S69" s="314" t="s">
        <v>1083</v>
      </c>
      <c r="T69" s="16" t="s">
        <v>232</v>
      </c>
      <c r="U69" s="16" t="s">
        <v>233</v>
      </c>
      <c r="V69" s="17" t="s">
        <v>1084</v>
      </c>
      <c r="W69" s="16" t="s">
        <v>160</v>
      </c>
      <c r="X69" s="22" t="s">
        <v>42</v>
      </c>
      <c r="Y69" s="19" t="s">
        <v>42</v>
      </c>
      <c r="Z69" s="22">
        <v>4</v>
      </c>
      <c r="AA69" s="19" t="s">
        <v>31</v>
      </c>
      <c r="AB69" s="32" t="s">
        <v>42</v>
      </c>
      <c r="AC69" s="19" t="s">
        <v>42</v>
      </c>
      <c r="AD69" s="22" t="s">
        <v>42</v>
      </c>
      <c r="AE69" s="19" t="s">
        <v>42</v>
      </c>
      <c r="AF69" s="27" t="s">
        <v>4358</v>
      </c>
      <c r="AG69" s="16" t="s">
        <v>875</v>
      </c>
      <c r="AH69" s="17" t="s">
        <v>4485</v>
      </c>
      <c r="AI69" s="16" t="s">
        <v>42</v>
      </c>
      <c r="AJ69" s="16" t="s">
        <v>42</v>
      </c>
      <c r="AK69" s="17" t="s">
        <v>42</v>
      </c>
      <c r="AL69" s="16" t="s">
        <v>42</v>
      </c>
      <c r="AM69" s="16" t="s">
        <v>42</v>
      </c>
      <c r="AN69" s="20" t="s">
        <v>42</v>
      </c>
      <c r="AO69" s="16" t="s">
        <v>1102</v>
      </c>
      <c r="AP69" s="16" t="s">
        <v>1085</v>
      </c>
      <c r="AQ69" s="16" t="s">
        <v>1086</v>
      </c>
      <c r="AR69" s="16" t="s">
        <v>1087</v>
      </c>
      <c r="AS69" s="16" t="s">
        <v>1088</v>
      </c>
      <c r="AT69" s="16" t="s">
        <v>1089</v>
      </c>
      <c r="AU69" s="23" t="s">
        <v>42</v>
      </c>
      <c r="AV69" s="23" t="s">
        <v>42</v>
      </c>
      <c r="AW69" s="16" t="s">
        <v>1103</v>
      </c>
      <c r="AX69" s="23" t="s">
        <v>1105</v>
      </c>
      <c r="AY69" s="16" t="s">
        <v>1107</v>
      </c>
      <c r="AZ69" s="16" t="s">
        <v>1108</v>
      </c>
      <c r="BA69" s="16" t="s">
        <v>1104</v>
      </c>
      <c r="BB69" s="23" t="s">
        <v>1106</v>
      </c>
      <c r="BC69" s="16" t="s">
        <v>1109</v>
      </c>
      <c r="BD69" s="16" t="s">
        <v>1110</v>
      </c>
      <c r="BE69" s="16" t="s">
        <v>923</v>
      </c>
      <c r="BF69" s="23" t="s">
        <v>1090</v>
      </c>
      <c r="BG69" s="40" t="s">
        <v>1091</v>
      </c>
      <c r="BH69" s="16" t="s">
        <v>176</v>
      </c>
      <c r="BI69" s="16" t="s">
        <v>177</v>
      </c>
      <c r="BJ69" s="23" t="s">
        <v>1092</v>
      </c>
      <c r="BK69" s="23" t="s">
        <v>1093</v>
      </c>
      <c r="BL69" s="23" t="s">
        <v>1094</v>
      </c>
      <c r="BM69" s="23" t="s">
        <v>1013</v>
      </c>
      <c r="BN69" s="23" t="s">
        <v>3930</v>
      </c>
      <c r="BO69" s="16" t="s">
        <v>1095</v>
      </c>
      <c r="BP69" s="16" t="s">
        <v>1096</v>
      </c>
      <c r="BQ69" s="16" t="s">
        <v>1097</v>
      </c>
      <c r="BR69" s="16" t="s">
        <v>901</v>
      </c>
      <c r="BS69" s="23" t="s">
        <v>3983</v>
      </c>
      <c r="BT69" s="16" t="s">
        <v>1098</v>
      </c>
      <c r="BU69" s="16" t="s">
        <v>1099</v>
      </c>
      <c r="BV69" s="23" t="s">
        <v>184</v>
      </c>
      <c r="BW69" s="23" t="s">
        <v>187</v>
      </c>
      <c r="BX69" s="16" t="s">
        <v>188</v>
      </c>
      <c r="BY69" s="16" t="s">
        <v>189</v>
      </c>
      <c r="BZ69" s="16" t="s">
        <v>1100</v>
      </c>
      <c r="CA69" s="16" t="s">
        <v>1101</v>
      </c>
      <c r="CB69" s="2">
        <v>28</v>
      </c>
      <c r="CC69" s="16">
        <v>8</v>
      </c>
      <c r="CD69" s="16">
        <v>18</v>
      </c>
      <c r="CE69" s="16">
        <v>0</v>
      </c>
      <c r="CF69" s="16">
        <v>20</v>
      </c>
      <c r="CG69" s="16">
        <v>16</v>
      </c>
      <c r="CH69" s="20">
        <f t="shared" si="10"/>
        <v>90</v>
      </c>
      <c r="CJ69" s="29">
        <f t="shared" si="11"/>
        <v>0</v>
      </c>
    </row>
    <row r="70" spans="1:88" s="29" customFormat="1" ht="16.5" customHeight="1">
      <c r="A70" s="16"/>
      <c r="B70" s="16" t="s">
        <v>31</v>
      </c>
      <c r="C70" s="16" t="s">
        <v>228</v>
      </c>
      <c r="D70" s="16" t="s">
        <v>1402</v>
      </c>
      <c r="E70" s="27" t="s">
        <v>4411</v>
      </c>
      <c r="F70" s="18" t="s">
        <v>230</v>
      </c>
      <c r="G70" s="19" t="s">
        <v>231</v>
      </c>
      <c r="H70" s="44">
        <v>5</v>
      </c>
      <c r="I70" s="18">
        <v>2</v>
      </c>
      <c r="J70" s="18">
        <v>2</v>
      </c>
      <c r="K70" s="19">
        <v>0</v>
      </c>
      <c r="L70" s="18">
        <f t="shared" si="6"/>
        <v>14</v>
      </c>
      <c r="M70" s="18">
        <f t="shared" si="7"/>
        <v>14</v>
      </c>
      <c r="N70" s="19">
        <f t="shared" si="8"/>
        <v>0</v>
      </c>
      <c r="O70" s="34" t="s">
        <v>234</v>
      </c>
      <c r="P70" s="34" t="s">
        <v>47</v>
      </c>
      <c r="Q70" s="30" t="s">
        <v>1403</v>
      </c>
      <c r="R70" s="30" t="s">
        <v>166</v>
      </c>
      <c r="S70" s="322" t="s">
        <v>1404</v>
      </c>
      <c r="T70" s="30" t="s">
        <v>234</v>
      </c>
      <c r="U70" s="30" t="s">
        <v>47</v>
      </c>
      <c r="V70" s="17" t="s">
        <v>1405</v>
      </c>
      <c r="W70" s="16" t="s">
        <v>160</v>
      </c>
      <c r="X70" s="22" t="s">
        <v>42</v>
      </c>
      <c r="Y70" s="19" t="s">
        <v>42</v>
      </c>
      <c r="Z70" s="22">
        <v>6</v>
      </c>
      <c r="AA70" s="19" t="s">
        <v>31</v>
      </c>
      <c r="AB70" s="32" t="s">
        <v>42</v>
      </c>
      <c r="AC70" s="19" t="s">
        <v>42</v>
      </c>
      <c r="AD70" s="22" t="s">
        <v>42</v>
      </c>
      <c r="AE70" s="19" t="s">
        <v>42</v>
      </c>
      <c r="AF70" s="373" t="s">
        <v>4416</v>
      </c>
      <c r="AG70" s="16" t="s">
        <v>199</v>
      </c>
      <c r="AH70" s="17" t="s">
        <v>4484</v>
      </c>
      <c r="AI70" s="16" t="s">
        <v>42</v>
      </c>
      <c r="AJ70" s="16" t="s">
        <v>42</v>
      </c>
      <c r="AK70" s="17" t="s">
        <v>42</v>
      </c>
      <c r="AL70" s="16" t="s">
        <v>42</v>
      </c>
      <c r="AM70" s="16" t="s">
        <v>42</v>
      </c>
      <c r="AN70" s="20" t="s">
        <v>42</v>
      </c>
      <c r="AO70" s="30" t="s">
        <v>1406</v>
      </c>
      <c r="AP70" s="30" t="s">
        <v>1407</v>
      </c>
      <c r="AQ70" s="16" t="s">
        <v>1408</v>
      </c>
      <c r="AR70" s="16" t="s">
        <v>1409</v>
      </c>
      <c r="AS70" s="16" t="s">
        <v>1410</v>
      </c>
      <c r="AT70" s="16" t="s">
        <v>1411</v>
      </c>
      <c r="AU70" s="16" t="s">
        <v>42</v>
      </c>
      <c r="AV70" s="16" t="s">
        <v>42</v>
      </c>
      <c r="AW70" s="23" t="s">
        <v>1420</v>
      </c>
      <c r="AX70" s="23" t="s">
        <v>1421</v>
      </c>
      <c r="AY70" s="23" t="s">
        <v>1412</v>
      </c>
      <c r="AZ70" s="16" t="s">
        <v>1425</v>
      </c>
      <c r="BA70" s="23" t="s">
        <v>1422</v>
      </c>
      <c r="BB70" s="23" t="s">
        <v>1423</v>
      </c>
      <c r="BC70" s="23" t="s">
        <v>1424</v>
      </c>
      <c r="BD70" s="16" t="s">
        <v>1426</v>
      </c>
      <c r="BE70" s="16">
        <v>10.11</v>
      </c>
      <c r="BF70" s="21" t="s">
        <v>1413</v>
      </c>
      <c r="BG70" s="40" t="s">
        <v>1414</v>
      </c>
      <c r="BH70" s="26" t="s">
        <v>176</v>
      </c>
      <c r="BI70" s="26" t="s">
        <v>177</v>
      </c>
      <c r="BJ70" s="319" t="s">
        <v>1428</v>
      </c>
      <c r="BK70" s="319" t="s">
        <v>1427</v>
      </c>
      <c r="BL70" s="319" t="s">
        <v>1415</v>
      </c>
      <c r="BM70" s="23" t="s">
        <v>1430</v>
      </c>
      <c r="BN70" s="23" t="s">
        <v>1429</v>
      </c>
      <c r="BO70" s="16" t="s">
        <v>1095</v>
      </c>
      <c r="BP70" s="16" t="s">
        <v>1096</v>
      </c>
      <c r="BQ70" s="16" t="s">
        <v>1017</v>
      </c>
      <c r="BR70" s="311">
        <v>0.5</v>
      </c>
      <c r="BS70" s="16" t="s">
        <v>3984</v>
      </c>
      <c r="BT70" s="16" t="s">
        <v>1431</v>
      </c>
      <c r="BU70" s="28" t="s">
        <v>1432</v>
      </c>
      <c r="BV70" s="23" t="s">
        <v>1416</v>
      </c>
      <c r="BW70" s="319" t="s">
        <v>1417</v>
      </c>
      <c r="BX70" s="28" t="s">
        <v>188</v>
      </c>
      <c r="BY70" s="28" t="s">
        <v>189</v>
      </c>
      <c r="BZ70" s="16" t="s">
        <v>1418</v>
      </c>
      <c r="CA70" s="21" t="s">
        <v>1419</v>
      </c>
      <c r="CB70" s="16">
        <f t="shared" ref="CB70:CB101" si="13">(I70+J70+K70)*14</f>
        <v>56</v>
      </c>
      <c r="CC70" s="16">
        <v>40</v>
      </c>
      <c r="CD70" s="16">
        <v>29</v>
      </c>
      <c r="CE70" s="16">
        <v>0</v>
      </c>
      <c r="CF70" s="16">
        <v>5</v>
      </c>
      <c r="CG70" s="16">
        <v>20</v>
      </c>
      <c r="CH70" s="20">
        <f t="shared" si="10"/>
        <v>150</v>
      </c>
      <c r="CJ70" s="29">
        <f t="shared" si="11"/>
        <v>0</v>
      </c>
    </row>
    <row r="71" spans="1:88" s="29" customFormat="1" ht="16.5" customHeight="1">
      <c r="A71" s="16"/>
      <c r="B71" s="34" t="s">
        <v>31</v>
      </c>
      <c r="C71" s="34" t="s">
        <v>1435</v>
      </c>
      <c r="D71" s="34" t="s">
        <v>1433</v>
      </c>
      <c r="E71" s="36" t="s">
        <v>4412</v>
      </c>
      <c r="F71" s="33" t="s">
        <v>27</v>
      </c>
      <c r="G71" s="43" t="s">
        <v>91</v>
      </c>
      <c r="H71" s="52">
        <v>5</v>
      </c>
      <c r="I71" s="33">
        <v>2</v>
      </c>
      <c r="J71" s="33">
        <v>0</v>
      </c>
      <c r="K71" s="43">
        <v>2</v>
      </c>
      <c r="L71" s="18">
        <f t="shared" ref="L71:L102" si="14">I71*7</f>
        <v>14</v>
      </c>
      <c r="M71" s="18">
        <f t="shared" ref="M71:M102" si="15">J71*7</f>
        <v>0</v>
      </c>
      <c r="N71" s="19">
        <f t="shared" ref="N71:N102" si="16">K71*7</f>
        <v>14</v>
      </c>
      <c r="O71" s="34" t="s">
        <v>234</v>
      </c>
      <c r="P71" s="34" t="s">
        <v>47</v>
      </c>
      <c r="Q71" s="34" t="s">
        <v>1437</v>
      </c>
      <c r="R71" s="34" t="s">
        <v>937</v>
      </c>
      <c r="S71" s="296" t="s">
        <v>1438</v>
      </c>
      <c r="T71" s="34" t="s">
        <v>234</v>
      </c>
      <c r="U71" s="16" t="s">
        <v>47</v>
      </c>
      <c r="V71" s="37" t="s">
        <v>1439</v>
      </c>
      <c r="W71" s="16" t="s">
        <v>160</v>
      </c>
      <c r="X71" s="22" t="s">
        <v>42</v>
      </c>
      <c r="Y71" s="19" t="s">
        <v>42</v>
      </c>
      <c r="Z71" s="22">
        <v>5</v>
      </c>
      <c r="AA71" s="19" t="s">
        <v>31</v>
      </c>
      <c r="AB71" s="32" t="s">
        <v>42</v>
      </c>
      <c r="AC71" s="19" t="s">
        <v>42</v>
      </c>
      <c r="AD71" s="22" t="s">
        <v>42</v>
      </c>
      <c r="AE71" s="19" t="s">
        <v>42</v>
      </c>
      <c r="AF71" s="16" t="s">
        <v>42</v>
      </c>
      <c r="AG71" s="16" t="s">
        <v>42</v>
      </c>
      <c r="AH71" s="17" t="s">
        <v>42</v>
      </c>
      <c r="AI71" s="16" t="s">
        <v>42</v>
      </c>
      <c r="AJ71" s="16" t="s">
        <v>42</v>
      </c>
      <c r="AK71" s="17" t="s">
        <v>42</v>
      </c>
      <c r="AL71" s="16" t="s">
        <v>42</v>
      </c>
      <c r="AM71" s="16" t="s">
        <v>42</v>
      </c>
      <c r="AN71" s="20" t="s">
        <v>42</v>
      </c>
      <c r="AO71" s="34" t="s">
        <v>1440</v>
      </c>
      <c r="AP71" s="34" t="s">
        <v>1441</v>
      </c>
      <c r="AQ71" s="320" t="s">
        <v>1442</v>
      </c>
      <c r="AR71" s="34" t="s">
        <v>1443</v>
      </c>
      <c r="AS71" s="34" t="s">
        <v>42</v>
      </c>
      <c r="AT71" s="34" t="s">
        <v>42</v>
      </c>
      <c r="AU71" s="320" t="s">
        <v>1444</v>
      </c>
      <c r="AV71" s="34" t="s">
        <v>1445</v>
      </c>
      <c r="AW71" s="320" t="s">
        <v>1472</v>
      </c>
      <c r="AX71" s="320" t="s">
        <v>1469</v>
      </c>
      <c r="AY71" s="320" t="s">
        <v>1474</v>
      </c>
      <c r="AZ71" s="320" t="s">
        <v>1475</v>
      </c>
      <c r="BA71" s="320" t="s">
        <v>1477</v>
      </c>
      <c r="BB71" s="320" t="s">
        <v>1470</v>
      </c>
      <c r="BC71" s="320" t="s">
        <v>1480</v>
      </c>
      <c r="BD71" s="320" t="s">
        <v>1482</v>
      </c>
      <c r="BE71" s="34" t="s">
        <v>1446</v>
      </c>
      <c r="BF71" s="320" t="s">
        <v>1447</v>
      </c>
      <c r="BG71" s="324" t="s">
        <v>1448</v>
      </c>
      <c r="BH71" s="16" t="s">
        <v>176</v>
      </c>
      <c r="BI71" s="16" t="s">
        <v>177</v>
      </c>
      <c r="BJ71" s="319" t="s">
        <v>1449</v>
      </c>
      <c r="BK71" s="320" t="s">
        <v>1450</v>
      </c>
      <c r="BL71" s="319" t="s">
        <v>1451</v>
      </c>
      <c r="BM71" s="319" t="s">
        <v>3101</v>
      </c>
      <c r="BN71" s="319" t="s">
        <v>3931</v>
      </c>
      <c r="BO71" s="34" t="s">
        <v>42</v>
      </c>
      <c r="BP71" s="34" t="s">
        <v>42</v>
      </c>
      <c r="BQ71" s="34" t="s">
        <v>42</v>
      </c>
      <c r="BR71" s="34" t="s">
        <v>42</v>
      </c>
      <c r="BS71" s="34" t="s">
        <v>42</v>
      </c>
      <c r="BT71" s="34" t="s">
        <v>1452</v>
      </c>
      <c r="BU71" s="34" t="s">
        <v>1453</v>
      </c>
      <c r="BV71" s="28" t="s">
        <v>184</v>
      </c>
      <c r="BW71" s="28" t="s">
        <v>187</v>
      </c>
      <c r="BX71" s="320" t="s">
        <v>1454</v>
      </c>
      <c r="BY71" s="320" t="s">
        <v>1455</v>
      </c>
      <c r="BZ71" s="34" t="s">
        <v>3990</v>
      </c>
      <c r="CA71" s="34" t="s">
        <v>1456</v>
      </c>
      <c r="CB71" s="34">
        <f t="shared" si="13"/>
        <v>56</v>
      </c>
      <c r="CC71" s="16">
        <v>18</v>
      </c>
      <c r="CD71" s="16">
        <v>24</v>
      </c>
      <c r="CE71" s="16">
        <v>30</v>
      </c>
      <c r="CF71" s="16">
        <v>22</v>
      </c>
      <c r="CG71" s="16">
        <v>0</v>
      </c>
      <c r="CH71" s="20">
        <f t="shared" ref="CH71:CH102" si="17">SUM(CB71:CG71)</f>
        <v>150</v>
      </c>
      <c r="CJ71" s="29">
        <f t="shared" ref="CJ71:CJ99" si="18">CH71-(H71*30)</f>
        <v>0</v>
      </c>
    </row>
    <row r="72" spans="1:88" s="29" customFormat="1" ht="16.5" customHeight="1">
      <c r="A72" s="16"/>
      <c r="B72" s="16" t="s">
        <v>31</v>
      </c>
      <c r="C72" s="16" t="s">
        <v>1436</v>
      </c>
      <c r="D72" s="34" t="s">
        <v>1434</v>
      </c>
      <c r="E72" s="27" t="s">
        <v>4413</v>
      </c>
      <c r="F72" s="18" t="s">
        <v>230</v>
      </c>
      <c r="G72" s="19" t="s">
        <v>231</v>
      </c>
      <c r="H72" s="44">
        <v>5</v>
      </c>
      <c r="I72" s="18">
        <v>2</v>
      </c>
      <c r="J72" s="18">
        <v>0</v>
      </c>
      <c r="K72" s="19">
        <v>2</v>
      </c>
      <c r="L72" s="18">
        <f t="shared" si="14"/>
        <v>14</v>
      </c>
      <c r="M72" s="18">
        <f t="shared" si="15"/>
        <v>0</v>
      </c>
      <c r="N72" s="19">
        <f t="shared" si="16"/>
        <v>14</v>
      </c>
      <c r="O72" s="34" t="s">
        <v>234</v>
      </c>
      <c r="P72" s="34" t="s">
        <v>47</v>
      </c>
      <c r="Q72" s="16" t="s">
        <v>1437</v>
      </c>
      <c r="R72" s="34" t="s">
        <v>937</v>
      </c>
      <c r="S72" s="296" t="s">
        <v>1438</v>
      </c>
      <c r="T72" s="34" t="s">
        <v>234</v>
      </c>
      <c r="U72" s="16" t="s">
        <v>47</v>
      </c>
      <c r="V72" s="37" t="s">
        <v>1439</v>
      </c>
      <c r="W72" s="16" t="s">
        <v>160</v>
      </c>
      <c r="X72" s="22" t="s">
        <v>42</v>
      </c>
      <c r="Y72" s="19" t="s">
        <v>42</v>
      </c>
      <c r="Z72" s="22">
        <v>6</v>
      </c>
      <c r="AA72" s="19" t="s">
        <v>31</v>
      </c>
      <c r="AB72" s="32" t="s">
        <v>42</v>
      </c>
      <c r="AC72" s="19" t="s">
        <v>42</v>
      </c>
      <c r="AD72" s="22" t="s">
        <v>42</v>
      </c>
      <c r="AE72" s="19" t="s">
        <v>42</v>
      </c>
      <c r="AF72" s="36" t="s">
        <v>4412</v>
      </c>
      <c r="AG72" s="16" t="s">
        <v>1435</v>
      </c>
      <c r="AH72" s="17" t="s">
        <v>4485</v>
      </c>
      <c r="AI72" s="16" t="s">
        <v>42</v>
      </c>
      <c r="AJ72" s="16" t="s">
        <v>42</v>
      </c>
      <c r="AK72" s="17" t="s">
        <v>42</v>
      </c>
      <c r="AL72" s="16" t="s">
        <v>42</v>
      </c>
      <c r="AM72" s="16" t="s">
        <v>42</v>
      </c>
      <c r="AN72" s="20" t="s">
        <v>42</v>
      </c>
      <c r="AO72" s="34" t="s">
        <v>1457</v>
      </c>
      <c r="AP72" s="16" t="s">
        <v>1458</v>
      </c>
      <c r="AQ72" s="23" t="s">
        <v>1459</v>
      </c>
      <c r="AR72" s="23" t="s">
        <v>1460</v>
      </c>
      <c r="AS72" s="34" t="s">
        <v>42</v>
      </c>
      <c r="AT72" s="34" t="s">
        <v>42</v>
      </c>
      <c r="AU72" s="16" t="s">
        <v>1461</v>
      </c>
      <c r="AV72" s="16" t="s">
        <v>1462</v>
      </c>
      <c r="AW72" s="320" t="s">
        <v>1471</v>
      </c>
      <c r="AX72" s="320" t="s">
        <v>1469</v>
      </c>
      <c r="AY72" s="320" t="s">
        <v>1473</v>
      </c>
      <c r="AZ72" s="320" t="s">
        <v>1476</v>
      </c>
      <c r="BA72" s="23" t="s">
        <v>1478</v>
      </c>
      <c r="BB72" s="23" t="s">
        <v>1479</v>
      </c>
      <c r="BC72" s="23" t="s">
        <v>1481</v>
      </c>
      <c r="BD72" s="23" t="s">
        <v>1482</v>
      </c>
      <c r="BE72" s="34" t="s">
        <v>1446</v>
      </c>
      <c r="BF72" s="23" t="s">
        <v>1463</v>
      </c>
      <c r="BG72" s="40" t="s">
        <v>1464</v>
      </c>
      <c r="BH72" s="16" t="s">
        <v>176</v>
      </c>
      <c r="BI72" s="16" t="s">
        <v>177</v>
      </c>
      <c r="BJ72" s="319" t="s">
        <v>1465</v>
      </c>
      <c r="BK72" s="320" t="s">
        <v>1466</v>
      </c>
      <c r="BL72" s="319" t="s">
        <v>1467</v>
      </c>
      <c r="BM72" s="319" t="s">
        <v>3102</v>
      </c>
      <c r="BN72" s="319" t="s">
        <v>3932</v>
      </c>
      <c r="BO72" s="16" t="s">
        <v>1095</v>
      </c>
      <c r="BP72" s="16" t="s">
        <v>1096</v>
      </c>
      <c r="BQ72" s="16" t="s">
        <v>1017</v>
      </c>
      <c r="BR72" s="16" t="s">
        <v>1468</v>
      </c>
      <c r="BS72" s="319" t="s">
        <v>3985</v>
      </c>
      <c r="BT72" s="34" t="s">
        <v>3103</v>
      </c>
      <c r="BU72" s="34" t="s">
        <v>3104</v>
      </c>
      <c r="BV72" s="28" t="s">
        <v>184</v>
      </c>
      <c r="BW72" s="28" t="s">
        <v>187</v>
      </c>
      <c r="BX72" s="320" t="s">
        <v>1454</v>
      </c>
      <c r="BY72" s="23" t="s">
        <v>1455</v>
      </c>
      <c r="BZ72" s="34" t="s">
        <v>3990</v>
      </c>
      <c r="CA72" s="34" t="s">
        <v>1456</v>
      </c>
      <c r="CB72" s="16">
        <f t="shared" si="13"/>
        <v>56</v>
      </c>
      <c r="CC72" s="16">
        <v>18</v>
      </c>
      <c r="CD72" s="16">
        <v>12</v>
      </c>
      <c r="CE72" s="16">
        <v>30</v>
      </c>
      <c r="CF72" s="16">
        <v>24</v>
      </c>
      <c r="CG72" s="16">
        <v>10</v>
      </c>
      <c r="CH72" s="20">
        <f t="shared" si="17"/>
        <v>150</v>
      </c>
      <c r="CJ72" s="29">
        <f t="shared" si="18"/>
        <v>0</v>
      </c>
    </row>
    <row r="73" spans="1:88" s="29" customFormat="1" ht="16.5" customHeight="1">
      <c r="A73" s="16"/>
      <c r="B73" s="34" t="s">
        <v>31</v>
      </c>
      <c r="C73" s="16" t="s">
        <v>207</v>
      </c>
      <c r="D73" s="34" t="s">
        <v>1483</v>
      </c>
      <c r="E73" s="36" t="s">
        <v>4414</v>
      </c>
      <c r="F73" s="33" t="s">
        <v>27</v>
      </c>
      <c r="G73" s="43" t="s">
        <v>91</v>
      </c>
      <c r="H73" s="52">
        <v>4</v>
      </c>
      <c r="I73" s="33">
        <v>2</v>
      </c>
      <c r="J73" s="33">
        <v>1</v>
      </c>
      <c r="K73" s="43">
        <v>0</v>
      </c>
      <c r="L73" s="18">
        <f t="shared" si="14"/>
        <v>14</v>
      </c>
      <c r="M73" s="18">
        <f t="shared" si="15"/>
        <v>7</v>
      </c>
      <c r="N73" s="19">
        <f t="shared" si="16"/>
        <v>0</v>
      </c>
      <c r="O73" s="16" t="s">
        <v>234</v>
      </c>
      <c r="P73" s="16" t="s">
        <v>47</v>
      </c>
      <c r="Q73" s="34" t="s">
        <v>1639</v>
      </c>
      <c r="R73" s="34" t="s">
        <v>166</v>
      </c>
      <c r="S73" s="296" t="s">
        <v>1862</v>
      </c>
      <c r="T73" s="34" t="s">
        <v>234</v>
      </c>
      <c r="U73" s="34" t="s">
        <v>47</v>
      </c>
      <c r="V73" s="37" t="s">
        <v>1863</v>
      </c>
      <c r="W73" s="16" t="s">
        <v>160</v>
      </c>
      <c r="X73" s="22" t="s">
        <v>42</v>
      </c>
      <c r="Y73" s="19" t="s">
        <v>42</v>
      </c>
      <c r="Z73" s="22">
        <v>2</v>
      </c>
      <c r="AA73" s="19" t="s">
        <v>31</v>
      </c>
      <c r="AB73" s="32" t="s">
        <v>42</v>
      </c>
      <c r="AC73" s="19" t="s">
        <v>42</v>
      </c>
      <c r="AD73" s="22" t="s">
        <v>42</v>
      </c>
      <c r="AE73" s="19" t="s">
        <v>42</v>
      </c>
      <c r="AF73" s="16" t="s">
        <v>42</v>
      </c>
      <c r="AG73" s="16" t="s">
        <v>42</v>
      </c>
      <c r="AH73" s="17" t="s">
        <v>42</v>
      </c>
      <c r="AI73" s="16" t="s">
        <v>42</v>
      </c>
      <c r="AJ73" s="16" t="s">
        <v>42</v>
      </c>
      <c r="AK73" s="17" t="s">
        <v>42</v>
      </c>
      <c r="AL73" s="16" t="s">
        <v>42</v>
      </c>
      <c r="AM73" s="16" t="s">
        <v>42</v>
      </c>
      <c r="AN73" s="20" t="s">
        <v>42</v>
      </c>
      <c r="AO73" s="16" t="s">
        <v>1864</v>
      </c>
      <c r="AP73" s="16" t="s">
        <v>1865</v>
      </c>
      <c r="AQ73" s="16" t="s">
        <v>1866</v>
      </c>
      <c r="AR73" s="23" t="s">
        <v>1918</v>
      </c>
      <c r="AS73" s="16" t="s">
        <v>1867</v>
      </c>
      <c r="AT73" s="16" t="s">
        <v>1868</v>
      </c>
      <c r="AU73" s="16" t="s">
        <v>42</v>
      </c>
      <c r="AV73" s="16" t="s">
        <v>42</v>
      </c>
      <c r="AW73" s="23" t="s">
        <v>3088</v>
      </c>
      <c r="AX73" s="23" t="s">
        <v>3089</v>
      </c>
      <c r="AY73" s="23" t="s">
        <v>3090</v>
      </c>
      <c r="AZ73" s="16" t="s">
        <v>1869</v>
      </c>
      <c r="BA73" s="23" t="s">
        <v>3091</v>
      </c>
      <c r="BB73" s="23" t="s">
        <v>3092</v>
      </c>
      <c r="BC73" s="23" t="s">
        <v>3093</v>
      </c>
      <c r="BD73" s="16" t="s">
        <v>1870</v>
      </c>
      <c r="BE73" s="16" t="s">
        <v>923</v>
      </c>
      <c r="BF73" s="16" t="s">
        <v>174</v>
      </c>
      <c r="BG73" s="20" t="s">
        <v>175</v>
      </c>
      <c r="BH73" s="16" t="s">
        <v>176</v>
      </c>
      <c r="BI73" s="16" t="s">
        <v>177</v>
      </c>
      <c r="BJ73" s="23" t="s">
        <v>1262</v>
      </c>
      <c r="BK73" s="23" t="s">
        <v>1263</v>
      </c>
      <c r="BL73" s="319" t="s">
        <v>1094</v>
      </c>
      <c r="BM73" s="319" t="s">
        <v>902</v>
      </c>
      <c r="BN73" s="23" t="s">
        <v>3933</v>
      </c>
      <c r="BO73" s="34" t="s">
        <v>42</v>
      </c>
      <c r="BP73" s="34" t="s">
        <v>42</v>
      </c>
      <c r="BQ73" s="34" t="s">
        <v>42</v>
      </c>
      <c r="BR73" s="34" t="s">
        <v>42</v>
      </c>
      <c r="BS73" s="34" t="s">
        <v>42</v>
      </c>
      <c r="BT73" s="16" t="s">
        <v>1871</v>
      </c>
      <c r="BU73" s="16" t="s">
        <v>1872</v>
      </c>
      <c r="BV73" s="319" t="s">
        <v>1873</v>
      </c>
      <c r="BW73" s="319" t="s">
        <v>1874</v>
      </c>
      <c r="BX73" s="28" t="s">
        <v>188</v>
      </c>
      <c r="BY73" s="28" t="s">
        <v>189</v>
      </c>
      <c r="BZ73" s="16" t="s">
        <v>190</v>
      </c>
      <c r="CA73" s="16" t="s">
        <v>191</v>
      </c>
      <c r="CB73" s="16">
        <f t="shared" si="13"/>
        <v>42</v>
      </c>
      <c r="CC73" s="16">
        <v>10</v>
      </c>
      <c r="CD73" s="16">
        <v>50</v>
      </c>
      <c r="CE73" s="16">
        <v>0</v>
      </c>
      <c r="CF73" s="16">
        <v>18</v>
      </c>
      <c r="CG73" s="16">
        <v>0</v>
      </c>
      <c r="CH73" s="20">
        <f t="shared" si="17"/>
        <v>120</v>
      </c>
      <c r="CJ73" s="29">
        <f t="shared" si="18"/>
        <v>0</v>
      </c>
    </row>
    <row r="74" spans="1:88" s="29" customFormat="1" ht="16.5" customHeight="1">
      <c r="A74" s="16"/>
      <c r="B74" s="16" t="s">
        <v>31</v>
      </c>
      <c r="C74" s="16" t="s">
        <v>216</v>
      </c>
      <c r="D74" s="16" t="s">
        <v>1540</v>
      </c>
      <c r="E74" s="27" t="s">
        <v>4415</v>
      </c>
      <c r="F74" s="18" t="s">
        <v>230</v>
      </c>
      <c r="G74" s="19" t="s">
        <v>231</v>
      </c>
      <c r="H74" s="44">
        <v>7</v>
      </c>
      <c r="I74" s="18">
        <v>3</v>
      </c>
      <c r="J74" s="18">
        <v>2</v>
      </c>
      <c r="K74" s="19">
        <v>0</v>
      </c>
      <c r="L74" s="18">
        <f t="shared" si="14"/>
        <v>21</v>
      </c>
      <c r="M74" s="18">
        <f t="shared" si="15"/>
        <v>14</v>
      </c>
      <c r="N74" s="19">
        <f t="shared" si="16"/>
        <v>0</v>
      </c>
      <c r="O74" s="16" t="s">
        <v>234</v>
      </c>
      <c r="P74" s="16" t="s">
        <v>47</v>
      </c>
      <c r="Q74" s="16" t="s">
        <v>1484</v>
      </c>
      <c r="R74" s="16" t="s">
        <v>166</v>
      </c>
      <c r="S74" s="296" t="s">
        <v>1485</v>
      </c>
      <c r="T74" s="16" t="s">
        <v>235</v>
      </c>
      <c r="U74" s="16" t="s">
        <v>236</v>
      </c>
      <c r="V74" s="17" t="s">
        <v>1486</v>
      </c>
      <c r="W74" s="16" t="s">
        <v>160</v>
      </c>
      <c r="X74" s="22" t="s">
        <v>42</v>
      </c>
      <c r="Y74" s="19" t="s">
        <v>42</v>
      </c>
      <c r="Z74" s="22">
        <v>3</v>
      </c>
      <c r="AA74" s="19" t="s">
        <v>31</v>
      </c>
      <c r="AB74" s="32" t="s">
        <v>42</v>
      </c>
      <c r="AC74" s="19" t="s">
        <v>42</v>
      </c>
      <c r="AD74" s="22" t="s">
        <v>42</v>
      </c>
      <c r="AE74" s="19" t="s">
        <v>42</v>
      </c>
      <c r="AF74" s="373" t="s">
        <v>4416</v>
      </c>
      <c r="AG74" s="16" t="s">
        <v>199</v>
      </c>
      <c r="AH74" s="17" t="s">
        <v>4484</v>
      </c>
      <c r="AI74" s="16" t="s">
        <v>42</v>
      </c>
      <c r="AJ74" s="16" t="s">
        <v>42</v>
      </c>
      <c r="AK74" s="17" t="s">
        <v>42</v>
      </c>
      <c r="AL74" s="16" t="s">
        <v>42</v>
      </c>
      <c r="AM74" s="16" t="s">
        <v>42</v>
      </c>
      <c r="AN74" s="20" t="s">
        <v>42</v>
      </c>
      <c r="AO74" s="16" t="s">
        <v>1487</v>
      </c>
      <c r="AP74" s="16" t="s">
        <v>1488</v>
      </c>
      <c r="AQ74" s="23" t="s">
        <v>1501</v>
      </c>
      <c r="AR74" s="16" t="s">
        <v>1502</v>
      </c>
      <c r="AS74" s="16" t="s">
        <v>1489</v>
      </c>
      <c r="AT74" s="16" t="s">
        <v>1490</v>
      </c>
      <c r="AU74" s="16" t="s">
        <v>42</v>
      </c>
      <c r="AV74" s="16" t="s">
        <v>42</v>
      </c>
      <c r="AW74" s="325" t="s">
        <v>1503</v>
      </c>
      <c r="AX74" s="325" t="s">
        <v>1504</v>
      </c>
      <c r="AY74" s="325" t="s">
        <v>1508</v>
      </c>
      <c r="AZ74" s="325" t="s">
        <v>1491</v>
      </c>
      <c r="BA74" s="325" t="s">
        <v>1505</v>
      </c>
      <c r="BB74" s="325" t="s">
        <v>1506</v>
      </c>
      <c r="BC74" s="23" t="s">
        <v>1507</v>
      </c>
      <c r="BD74" s="23" t="s">
        <v>1509</v>
      </c>
      <c r="BE74" s="16" t="s">
        <v>1510</v>
      </c>
      <c r="BF74" s="16" t="s">
        <v>1492</v>
      </c>
      <c r="BG74" s="20" t="s">
        <v>1493</v>
      </c>
      <c r="BH74" s="16" t="s">
        <v>176</v>
      </c>
      <c r="BI74" s="16" t="s">
        <v>177</v>
      </c>
      <c r="BJ74" s="23" t="s">
        <v>1511</v>
      </c>
      <c r="BK74" s="23" t="s">
        <v>1512</v>
      </c>
      <c r="BL74" s="23" t="s">
        <v>1513</v>
      </c>
      <c r="BM74" s="23" t="s">
        <v>1514</v>
      </c>
      <c r="BN74" s="23" t="s">
        <v>3934</v>
      </c>
      <c r="BO74" s="54" t="s">
        <v>1515</v>
      </c>
      <c r="BP74" s="16" t="s">
        <v>1516</v>
      </c>
      <c r="BQ74" s="16" t="s">
        <v>1494</v>
      </c>
      <c r="BR74" s="16" t="s">
        <v>1495</v>
      </c>
      <c r="BS74" s="16" t="s">
        <v>3986</v>
      </c>
      <c r="BT74" s="16" t="s">
        <v>1496</v>
      </c>
      <c r="BU74" s="16" t="s">
        <v>1497</v>
      </c>
      <c r="BV74" s="319" t="s">
        <v>1498</v>
      </c>
      <c r="BW74" s="319" t="s">
        <v>1499</v>
      </c>
      <c r="BX74" s="28" t="s">
        <v>188</v>
      </c>
      <c r="BY74" s="28" t="s">
        <v>189</v>
      </c>
      <c r="BZ74" s="16" t="s">
        <v>1517</v>
      </c>
      <c r="CA74" s="16" t="s">
        <v>1500</v>
      </c>
      <c r="CB74" s="16">
        <f t="shared" si="13"/>
        <v>70</v>
      </c>
      <c r="CC74" s="16">
        <v>50</v>
      </c>
      <c r="CD74" s="16">
        <v>45</v>
      </c>
      <c r="CE74" s="16">
        <v>0</v>
      </c>
      <c r="CF74" s="16">
        <v>20</v>
      </c>
      <c r="CG74" s="16">
        <v>25</v>
      </c>
      <c r="CH74" s="20">
        <f t="shared" si="17"/>
        <v>210</v>
      </c>
      <c r="CJ74" s="29">
        <f t="shared" si="18"/>
        <v>0</v>
      </c>
    </row>
    <row r="75" spans="1:88" s="29" customFormat="1" ht="16.5" customHeight="1">
      <c r="A75" s="16"/>
      <c r="B75" s="16" t="s">
        <v>31</v>
      </c>
      <c r="C75" s="550" t="s">
        <v>199</v>
      </c>
      <c r="D75" s="2" t="s">
        <v>1518</v>
      </c>
      <c r="E75" s="27" t="s">
        <v>4416</v>
      </c>
      <c r="F75" s="18" t="s">
        <v>27</v>
      </c>
      <c r="G75" s="19" t="s">
        <v>91</v>
      </c>
      <c r="H75" s="44">
        <v>7</v>
      </c>
      <c r="I75" s="18">
        <v>3</v>
      </c>
      <c r="J75" s="18">
        <v>2</v>
      </c>
      <c r="K75" s="19">
        <v>0</v>
      </c>
      <c r="L75" s="18">
        <f t="shared" si="14"/>
        <v>21</v>
      </c>
      <c r="M75" s="18">
        <f t="shared" si="15"/>
        <v>14</v>
      </c>
      <c r="N75" s="19">
        <f t="shared" si="16"/>
        <v>0</v>
      </c>
      <c r="O75" s="16" t="s">
        <v>234</v>
      </c>
      <c r="P75" s="16" t="s">
        <v>47</v>
      </c>
      <c r="Q75" s="16" t="s">
        <v>1519</v>
      </c>
      <c r="R75" s="16" t="s">
        <v>1253</v>
      </c>
      <c r="S75" s="296" t="s">
        <v>1520</v>
      </c>
      <c r="T75" s="16" t="s">
        <v>234</v>
      </c>
      <c r="U75" s="16" t="s">
        <v>47</v>
      </c>
      <c r="V75" s="17" t="s">
        <v>1521</v>
      </c>
      <c r="W75" s="30" t="s">
        <v>160</v>
      </c>
      <c r="X75" s="22" t="s">
        <v>42</v>
      </c>
      <c r="Y75" s="43" t="s">
        <v>42</v>
      </c>
      <c r="Z75" s="53">
        <v>1</v>
      </c>
      <c r="AA75" s="43" t="s">
        <v>31</v>
      </c>
      <c r="AB75" s="33" t="s">
        <v>42</v>
      </c>
      <c r="AC75" s="43" t="s">
        <v>42</v>
      </c>
      <c r="AD75" s="22" t="s">
        <v>42</v>
      </c>
      <c r="AE75" s="19" t="s">
        <v>42</v>
      </c>
      <c r="AF75" s="17" t="s">
        <v>42</v>
      </c>
      <c r="AG75" s="16" t="s">
        <v>42</v>
      </c>
      <c r="AH75" s="17" t="s">
        <v>42</v>
      </c>
      <c r="AI75" s="16" t="s">
        <v>42</v>
      </c>
      <c r="AJ75" s="16" t="s">
        <v>42</v>
      </c>
      <c r="AK75" s="17" t="s">
        <v>42</v>
      </c>
      <c r="AL75" s="16" t="s">
        <v>42</v>
      </c>
      <c r="AM75" s="16" t="s">
        <v>42</v>
      </c>
      <c r="AN75" s="20" t="s">
        <v>42</v>
      </c>
      <c r="AO75" s="16" t="s">
        <v>1522</v>
      </c>
      <c r="AP75" s="16" t="s">
        <v>1523</v>
      </c>
      <c r="AQ75" s="23" t="s">
        <v>1524</v>
      </c>
      <c r="AR75" s="16" t="s">
        <v>1525</v>
      </c>
      <c r="AS75" s="23" t="s">
        <v>1526</v>
      </c>
      <c r="AT75" s="16" t="s">
        <v>1527</v>
      </c>
      <c r="AU75" s="16" t="s">
        <v>42</v>
      </c>
      <c r="AV75" s="16" t="s">
        <v>42</v>
      </c>
      <c r="AW75" s="23" t="s">
        <v>1532</v>
      </c>
      <c r="AX75" s="23" t="s">
        <v>1533</v>
      </c>
      <c r="AY75" s="23" t="s">
        <v>1534</v>
      </c>
      <c r="AZ75" s="23" t="s">
        <v>1535</v>
      </c>
      <c r="BA75" s="23" t="s">
        <v>1536</v>
      </c>
      <c r="BB75" s="23" t="s">
        <v>1537</v>
      </c>
      <c r="BC75" s="23" t="s">
        <v>1538</v>
      </c>
      <c r="BD75" s="23" t="s">
        <v>1539</v>
      </c>
      <c r="BE75" s="16" t="s">
        <v>1528</v>
      </c>
      <c r="BF75" s="16" t="s">
        <v>1529</v>
      </c>
      <c r="BG75" s="20" t="s">
        <v>1530</v>
      </c>
      <c r="BH75" s="16" t="s">
        <v>176</v>
      </c>
      <c r="BI75" s="16" t="s">
        <v>177</v>
      </c>
      <c r="BJ75" s="579" t="s">
        <v>4559</v>
      </c>
      <c r="BK75" s="579" t="s">
        <v>4560</v>
      </c>
      <c r="BL75" s="557" t="s">
        <v>4561</v>
      </c>
      <c r="BM75" s="557" t="s">
        <v>4562</v>
      </c>
      <c r="BN75" s="557" t="s">
        <v>4567</v>
      </c>
      <c r="BO75" s="16" t="s">
        <v>42</v>
      </c>
      <c r="BP75" s="16" t="s">
        <v>42</v>
      </c>
      <c r="BQ75" s="16" t="s">
        <v>42</v>
      </c>
      <c r="BR75" s="16" t="s">
        <v>42</v>
      </c>
      <c r="BS75" s="16" t="s">
        <v>42</v>
      </c>
      <c r="BT75" s="550" t="s">
        <v>4563</v>
      </c>
      <c r="BU75" s="550" t="s">
        <v>4564</v>
      </c>
      <c r="BV75" s="319" t="s">
        <v>1498</v>
      </c>
      <c r="BW75" s="319" t="s">
        <v>1499</v>
      </c>
      <c r="BX75" s="28" t="s">
        <v>188</v>
      </c>
      <c r="BY75" s="28" t="s">
        <v>189</v>
      </c>
      <c r="BZ75" s="550" t="s">
        <v>4565</v>
      </c>
      <c r="CA75" s="550" t="s">
        <v>4566</v>
      </c>
      <c r="CB75" s="16">
        <f t="shared" si="13"/>
        <v>70</v>
      </c>
      <c r="CC75" s="16">
        <v>10</v>
      </c>
      <c r="CD75" s="16">
        <v>65</v>
      </c>
      <c r="CE75" s="16">
        <v>35</v>
      </c>
      <c r="CF75" s="16">
        <v>30</v>
      </c>
      <c r="CG75" s="16">
        <v>0</v>
      </c>
      <c r="CH75" s="20">
        <f t="shared" si="17"/>
        <v>210</v>
      </c>
      <c r="CJ75" s="29">
        <f t="shared" si="18"/>
        <v>0</v>
      </c>
    </row>
    <row r="76" spans="1:88" s="29" customFormat="1" ht="16.5" customHeight="1">
      <c r="A76" s="16"/>
      <c r="B76" s="16" t="s">
        <v>31</v>
      </c>
      <c r="C76" s="16" t="s">
        <v>222</v>
      </c>
      <c r="D76" s="16" t="s">
        <v>1541</v>
      </c>
      <c r="E76" s="27" t="s">
        <v>4417</v>
      </c>
      <c r="F76" s="18" t="s">
        <v>27</v>
      </c>
      <c r="G76" s="19" t="s">
        <v>91</v>
      </c>
      <c r="H76" s="44">
        <v>5</v>
      </c>
      <c r="I76" s="18">
        <v>1</v>
      </c>
      <c r="J76" s="18">
        <v>2</v>
      </c>
      <c r="K76" s="19">
        <v>1</v>
      </c>
      <c r="L76" s="18">
        <f t="shared" si="14"/>
        <v>7</v>
      </c>
      <c r="M76" s="18">
        <f t="shared" si="15"/>
        <v>14</v>
      </c>
      <c r="N76" s="19">
        <f t="shared" si="16"/>
        <v>7</v>
      </c>
      <c r="O76" s="16" t="s">
        <v>234</v>
      </c>
      <c r="P76" s="16" t="s">
        <v>47</v>
      </c>
      <c r="Q76" s="16" t="s">
        <v>1351</v>
      </c>
      <c r="R76" s="16" t="s">
        <v>166</v>
      </c>
      <c r="S76" s="296" t="s">
        <v>1352</v>
      </c>
      <c r="T76" s="34" t="s">
        <v>234</v>
      </c>
      <c r="U76" s="16" t="s">
        <v>47</v>
      </c>
      <c r="V76" s="17" t="s">
        <v>1542</v>
      </c>
      <c r="W76" s="16" t="s">
        <v>160</v>
      </c>
      <c r="X76" s="22" t="s">
        <v>42</v>
      </c>
      <c r="Y76" s="19" t="s">
        <v>42</v>
      </c>
      <c r="Z76" s="22">
        <v>4</v>
      </c>
      <c r="AA76" s="19" t="s">
        <v>31</v>
      </c>
      <c r="AB76" s="32" t="s">
        <v>42</v>
      </c>
      <c r="AC76" s="19" t="s">
        <v>42</v>
      </c>
      <c r="AD76" s="22" t="s">
        <v>42</v>
      </c>
      <c r="AE76" s="19" t="s">
        <v>42</v>
      </c>
      <c r="AF76" s="17"/>
      <c r="AG76" s="30" t="s">
        <v>208</v>
      </c>
      <c r="AH76" s="17" t="s">
        <v>4484</v>
      </c>
      <c r="AI76" s="16" t="s">
        <v>42</v>
      </c>
      <c r="AJ76" s="16" t="s">
        <v>42</v>
      </c>
      <c r="AK76" s="17" t="s">
        <v>42</v>
      </c>
      <c r="AL76" s="16" t="s">
        <v>42</v>
      </c>
      <c r="AM76" s="16" t="s">
        <v>42</v>
      </c>
      <c r="AN76" s="20" t="s">
        <v>42</v>
      </c>
      <c r="AO76" s="16" t="s">
        <v>1543</v>
      </c>
      <c r="AP76" s="16" t="s">
        <v>1544</v>
      </c>
      <c r="AQ76" s="16" t="s">
        <v>1545</v>
      </c>
      <c r="AR76" s="16" t="s">
        <v>1546</v>
      </c>
      <c r="AS76" s="16" t="s">
        <v>1547</v>
      </c>
      <c r="AT76" s="16" t="s">
        <v>1548</v>
      </c>
      <c r="AU76" s="16" t="s">
        <v>1549</v>
      </c>
      <c r="AV76" s="16" t="s">
        <v>1550</v>
      </c>
      <c r="AW76" s="319" t="s">
        <v>1559</v>
      </c>
      <c r="AX76" s="319" t="s">
        <v>1560</v>
      </c>
      <c r="AY76" s="319" t="s">
        <v>1561</v>
      </c>
      <c r="AZ76" s="319" t="s">
        <v>1562</v>
      </c>
      <c r="BA76" s="319" t="s">
        <v>1563</v>
      </c>
      <c r="BB76" s="319" t="s">
        <v>1564</v>
      </c>
      <c r="BC76" s="319" t="s">
        <v>1565</v>
      </c>
      <c r="BD76" s="319" t="s">
        <v>1566</v>
      </c>
      <c r="BE76" s="16" t="s">
        <v>923</v>
      </c>
      <c r="BF76" s="23" t="s">
        <v>1551</v>
      </c>
      <c r="BG76" s="40" t="s">
        <v>1552</v>
      </c>
      <c r="BH76" s="16" t="s">
        <v>1553</v>
      </c>
      <c r="BI76" s="16" t="s">
        <v>1567</v>
      </c>
      <c r="BJ76" s="319" t="s">
        <v>1554</v>
      </c>
      <c r="BK76" s="319" t="s">
        <v>1555</v>
      </c>
      <c r="BL76" s="319" t="s">
        <v>1556</v>
      </c>
      <c r="BM76" s="319" t="s">
        <v>1568</v>
      </c>
      <c r="BN76" s="319" t="s">
        <v>3935</v>
      </c>
      <c r="BO76" s="16" t="s">
        <v>42</v>
      </c>
      <c r="BP76" s="16" t="s">
        <v>42</v>
      </c>
      <c r="BQ76" s="16" t="s">
        <v>42</v>
      </c>
      <c r="BR76" s="16" t="s">
        <v>42</v>
      </c>
      <c r="BS76" s="16" t="s">
        <v>42</v>
      </c>
      <c r="BT76" s="319" t="s">
        <v>1557</v>
      </c>
      <c r="BU76" s="319" t="s">
        <v>1558</v>
      </c>
      <c r="BV76" s="28" t="s">
        <v>184</v>
      </c>
      <c r="BW76" s="28" t="s">
        <v>187</v>
      </c>
      <c r="BX76" s="28" t="s">
        <v>188</v>
      </c>
      <c r="BY76" s="28" t="s">
        <v>189</v>
      </c>
      <c r="BZ76" s="28" t="s">
        <v>1569</v>
      </c>
      <c r="CA76" s="28" t="s">
        <v>1570</v>
      </c>
      <c r="CB76" s="16">
        <f t="shared" si="13"/>
        <v>56</v>
      </c>
      <c r="CC76" s="16">
        <v>12</v>
      </c>
      <c r="CD76" s="16">
        <v>35</v>
      </c>
      <c r="CE76" s="16">
        <v>30</v>
      </c>
      <c r="CF76" s="16">
        <v>17</v>
      </c>
      <c r="CG76" s="16">
        <v>0</v>
      </c>
      <c r="CH76" s="20">
        <f t="shared" si="17"/>
        <v>150</v>
      </c>
      <c r="CJ76" s="29">
        <f t="shared" si="18"/>
        <v>0</v>
      </c>
    </row>
    <row r="77" spans="1:88" s="29" customFormat="1" ht="16.5" customHeight="1">
      <c r="A77" s="16"/>
      <c r="B77" s="16" t="s">
        <v>31</v>
      </c>
      <c r="C77" s="16" t="s">
        <v>221</v>
      </c>
      <c r="D77" s="16" t="s">
        <v>1571</v>
      </c>
      <c r="E77" s="27" t="s">
        <v>4418</v>
      </c>
      <c r="F77" s="18" t="s">
        <v>230</v>
      </c>
      <c r="G77" s="19" t="s">
        <v>231</v>
      </c>
      <c r="H77" s="44">
        <v>5</v>
      </c>
      <c r="I77" s="18">
        <v>2</v>
      </c>
      <c r="J77" s="18">
        <v>2</v>
      </c>
      <c r="K77" s="19">
        <v>0</v>
      </c>
      <c r="L77" s="18">
        <f t="shared" si="14"/>
        <v>14</v>
      </c>
      <c r="M77" s="18">
        <f t="shared" si="15"/>
        <v>14</v>
      </c>
      <c r="N77" s="19">
        <f t="shared" si="16"/>
        <v>0</v>
      </c>
      <c r="O77" s="16" t="s">
        <v>234</v>
      </c>
      <c r="P77" s="16" t="s">
        <v>47</v>
      </c>
      <c r="Q77" s="16" t="s">
        <v>1572</v>
      </c>
      <c r="R77" s="16" t="s">
        <v>1253</v>
      </c>
      <c r="S77" s="296" t="s">
        <v>1573</v>
      </c>
      <c r="T77" s="34" t="s">
        <v>234</v>
      </c>
      <c r="U77" s="16" t="s">
        <v>47</v>
      </c>
      <c r="V77" s="17" t="s">
        <v>1574</v>
      </c>
      <c r="W77" s="16" t="s">
        <v>160</v>
      </c>
      <c r="X77" s="22" t="s">
        <v>42</v>
      </c>
      <c r="Y77" s="19" t="s">
        <v>42</v>
      </c>
      <c r="Z77" s="22">
        <v>4</v>
      </c>
      <c r="AA77" s="19" t="s">
        <v>31</v>
      </c>
      <c r="AB77" s="32" t="s">
        <v>42</v>
      </c>
      <c r="AC77" s="19" t="s">
        <v>42</v>
      </c>
      <c r="AD77" s="22" t="s">
        <v>42</v>
      </c>
      <c r="AE77" s="19" t="s">
        <v>42</v>
      </c>
      <c r="AF77" s="16" t="s">
        <v>42</v>
      </c>
      <c r="AG77" s="16" t="s">
        <v>42</v>
      </c>
      <c r="AH77" s="17" t="s">
        <v>42</v>
      </c>
      <c r="AI77" s="16" t="s">
        <v>42</v>
      </c>
      <c r="AJ77" s="16" t="s">
        <v>42</v>
      </c>
      <c r="AK77" s="17" t="s">
        <v>42</v>
      </c>
      <c r="AL77" s="16" t="s">
        <v>42</v>
      </c>
      <c r="AM77" s="16" t="s">
        <v>42</v>
      </c>
      <c r="AN77" s="20" t="s">
        <v>42</v>
      </c>
      <c r="AO77" s="34" t="s">
        <v>1575</v>
      </c>
      <c r="AP77" s="16" t="s">
        <v>1576</v>
      </c>
      <c r="AQ77" s="16" t="s">
        <v>1577</v>
      </c>
      <c r="AR77" s="23" t="s">
        <v>1578</v>
      </c>
      <c r="AS77" s="16" t="s">
        <v>1579</v>
      </c>
      <c r="AT77" s="23" t="s">
        <v>1580</v>
      </c>
      <c r="AU77" s="16" t="s">
        <v>42</v>
      </c>
      <c r="AV77" s="16" t="s">
        <v>42</v>
      </c>
      <c r="AW77" s="23" t="s">
        <v>1733</v>
      </c>
      <c r="AX77" s="23" t="s">
        <v>1735</v>
      </c>
      <c r="AY77" s="23" t="s">
        <v>1593</v>
      </c>
      <c r="AZ77" s="23" t="s">
        <v>1594</v>
      </c>
      <c r="BA77" s="23" t="s">
        <v>1734</v>
      </c>
      <c r="BB77" s="23" t="s">
        <v>1736</v>
      </c>
      <c r="BC77" s="23" t="s">
        <v>1595</v>
      </c>
      <c r="BD77" s="23" t="s">
        <v>1596</v>
      </c>
      <c r="BE77" s="16" t="s">
        <v>1581</v>
      </c>
      <c r="BF77" s="16" t="s">
        <v>1582</v>
      </c>
      <c r="BG77" s="20" t="s">
        <v>1583</v>
      </c>
      <c r="BH77" s="16" t="s">
        <v>176</v>
      </c>
      <c r="BI77" s="16" t="s">
        <v>177</v>
      </c>
      <c r="BJ77" s="23" t="s">
        <v>1584</v>
      </c>
      <c r="BK77" s="23" t="s">
        <v>1585</v>
      </c>
      <c r="BL77" s="23" t="s">
        <v>1362</v>
      </c>
      <c r="BM77" s="326" t="s">
        <v>1597</v>
      </c>
      <c r="BN77" s="23" t="s">
        <v>3936</v>
      </c>
      <c r="BO77" s="16" t="s">
        <v>1079</v>
      </c>
      <c r="BP77" s="16" t="s">
        <v>1080</v>
      </c>
      <c r="BQ77" s="16" t="s">
        <v>1017</v>
      </c>
      <c r="BR77" s="16" t="s">
        <v>901</v>
      </c>
      <c r="BS77" s="16" t="s">
        <v>3987</v>
      </c>
      <c r="BT77" s="16" t="s">
        <v>1586</v>
      </c>
      <c r="BU77" s="16" t="s">
        <v>1587</v>
      </c>
      <c r="BV77" s="319" t="s">
        <v>1588</v>
      </c>
      <c r="BW77" s="319" t="s">
        <v>1589</v>
      </c>
      <c r="BX77" s="16" t="s">
        <v>1590</v>
      </c>
      <c r="BY77" s="16" t="s">
        <v>1591</v>
      </c>
      <c r="BZ77" s="34" t="s">
        <v>1592</v>
      </c>
      <c r="CA77" s="16" t="s">
        <v>1598</v>
      </c>
      <c r="CB77" s="16">
        <f t="shared" si="13"/>
        <v>56</v>
      </c>
      <c r="CC77" s="16">
        <v>10</v>
      </c>
      <c r="CD77" s="16">
        <v>20</v>
      </c>
      <c r="CE77" s="16">
        <v>20</v>
      </c>
      <c r="CF77" s="16">
        <v>14</v>
      </c>
      <c r="CG77" s="16">
        <v>30</v>
      </c>
      <c r="CH77" s="20">
        <f t="shared" si="17"/>
        <v>150</v>
      </c>
      <c r="CJ77" s="29">
        <f t="shared" si="18"/>
        <v>0</v>
      </c>
    </row>
    <row r="78" spans="1:88" s="29" customFormat="1" ht="16.5" customHeight="1">
      <c r="A78" s="16"/>
      <c r="B78" s="16" t="s">
        <v>31</v>
      </c>
      <c r="C78" s="16" t="s">
        <v>245</v>
      </c>
      <c r="D78" s="16" t="s">
        <v>1111</v>
      </c>
      <c r="E78" s="27" t="s">
        <v>4419</v>
      </c>
      <c r="F78" s="18" t="s">
        <v>230</v>
      </c>
      <c r="G78" s="19" t="s">
        <v>231</v>
      </c>
      <c r="H78" s="44">
        <v>5</v>
      </c>
      <c r="I78" s="18">
        <v>2</v>
      </c>
      <c r="J78" s="18">
        <v>1</v>
      </c>
      <c r="K78" s="19">
        <v>1</v>
      </c>
      <c r="L78" s="18">
        <f t="shared" si="14"/>
        <v>14</v>
      </c>
      <c r="M78" s="18">
        <f t="shared" si="15"/>
        <v>7</v>
      </c>
      <c r="N78" s="19">
        <f t="shared" si="16"/>
        <v>7</v>
      </c>
      <c r="O78" s="16" t="s">
        <v>232</v>
      </c>
      <c r="P78" s="16" t="s">
        <v>233</v>
      </c>
      <c r="Q78" s="2" t="s">
        <v>1112</v>
      </c>
      <c r="R78" s="298" t="s">
        <v>937</v>
      </c>
      <c r="S78" s="294" t="s">
        <v>1113</v>
      </c>
      <c r="T78" s="298" t="s">
        <v>232</v>
      </c>
      <c r="U78" s="298" t="s">
        <v>873</v>
      </c>
      <c r="V78" s="299" t="s">
        <v>1114</v>
      </c>
      <c r="W78" s="16" t="s">
        <v>160</v>
      </c>
      <c r="X78" s="22" t="s">
        <v>42</v>
      </c>
      <c r="Y78" s="19" t="s">
        <v>42</v>
      </c>
      <c r="Z78" s="22">
        <v>5</v>
      </c>
      <c r="AA78" s="19" t="s">
        <v>294</v>
      </c>
      <c r="AB78" s="22" t="s">
        <v>42</v>
      </c>
      <c r="AC78" s="19" t="s">
        <v>42</v>
      </c>
      <c r="AD78" s="22" t="s">
        <v>42</v>
      </c>
      <c r="AE78" s="19" t="s">
        <v>42</v>
      </c>
      <c r="AF78" s="16" t="s">
        <v>42</v>
      </c>
      <c r="AG78" s="16" t="s">
        <v>42</v>
      </c>
      <c r="AH78" s="17" t="s">
        <v>42</v>
      </c>
      <c r="AI78" s="16" t="s">
        <v>42</v>
      </c>
      <c r="AJ78" s="16" t="s">
        <v>42</v>
      </c>
      <c r="AK78" s="17" t="s">
        <v>42</v>
      </c>
      <c r="AL78" s="16" t="s">
        <v>42</v>
      </c>
      <c r="AM78" s="16" t="s">
        <v>42</v>
      </c>
      <c r="AN78" s="20" t="s">
        <v>42</v>
      </c>
      <c r="AO78" s="298" t="s">
        <v>1115</v>
      </c>
      <c r="AP78" s="298" t="s">
        <v>1116</v>
      </c>
      <c r="AQ78" s="298" t="s">
        <v>1117</v>
      </c>
      <c r="AR78" s="298" t="s">
        <v>1118</v>
      </c>
      <c r="AS78" s="298" t="s">
        <v>1119</v>
      </c>
      <c r="AT78" s="298" t="s">
        <v>1120</v>
      </c>
      <c r="AU78" s="298" t="s">
        <v>1121</v>
      </c>
      <c r="AV78" s="298" t="s">
        <v>1122</v>
      </c>
      <c r="AW78" s="298" t="s">
        <v>1130</v>
      </c>
      <c r="AX78" s="298" t="s">
        <v>1131</v>
      </c>
      <c r="AY78" s="298" t="s">
        <v>1132</v>
      </c>
      <c r="AZ78" s="298" t="s">
        <v>1133</v>
      </c>
      <c r="BA78" s="298" t="s">
        <v>1134</v>
      </c>
      <c r="BB78" s="298" t="s">
        <v>1135</v>
      </c>
      <c r="BC78" s="298" t="s">
        <v>1136</v>
      </c>
      <c r="BD78" s="298" t="s">
        <v>1137</v>
      </c>
      <c r="BE78" s="298" t="s">
        <v>946</v>
      </c>
      <c r="BF78" s="298" t="s">
        <v>1123</v>
      </c>
      <c r="BG78" s="40" t="s">
        <v>1124</v>
      </c>
      <c r="BH78" s="16" t="s">
        <v>1125</v>
      </c>
      <c r="BI78" s="298" t="s">
        <v>1126</v>
      </c>
      <c r="BJ78" s="305" t="s">
        <v>1138</v>
      </c>
      <c r="BK78" s="302" t="s">
        <v>1139</v>
      </c>
      <c r="BL78" s="302" t="s">
        <v>1140</v>
      </c>
      <c r="BM78" s="302" t="s">
        <v>1141</v>
      </c>
      <c r="BN78" s="302" t="s">
        <v>1075</v>
      </c>
      <c r="BO78" s="301" t="s">
        <v>1095</v>
      </c>
      <c r="BP78" s="298" t="s">
        <v>1096</v>
      </c>
      <c r="BQ78" s="302" t="s">
        <v>1017</v>
      </c>
      <c r="BR78" s="302" t="s">
        <v>901</v>
      </c>
      <c r="BS78" s="302" t="s">
        <v>1075</v>
      </c>
      <c r="BT78" s="303" t="s">
        <v>1127</v>
      </c>
      <c r="BU78" s="303" t="s">
        <v>183</v>
      </c>
      <c r="BV78" s="304" t="s">
        <v>184</v>
      </c>
      <c r="BW78" s="304" t="s">
        <v>187</v>
      </c>
      <c r="BX78" s="303" t="s">
        <v>188</v>
      </c>
      <c r="BY78" s="303" t="s">
        <v>189</v>
      </c>
      <c r="BZ78" s="298" t="s">
        <v>1128</v>
      </c>
      <c r="CA78" s="298" t="s">
        <v>1129</v>
      </c>
      <c r="CB78" s="2">
        <f t="shared" si="13"/>
        <v>56</v>
      </c>
      <c r="CC78" s="298">
        <v>32</v>
      </c>
      <c r="CD78" s="298">
        <v>16</v>
      </c>
      <c r="CE78" s="298">
        <v>0</v>
      </c>
      <c r="CF78" s="298">
        <v>16</v>
      </c>
      <c r="CG78" s="298">
        <v>30</v>
      </c>
      <c r="CH78" s="20">
        <f t="shared" si="17"/>
        <v>150</v>
      </c>
      <c r="CJ78" s="29">
        <f t="shared" si="18"/>
        <v>0</v>
      </c>
    </row>
    <row r="79" spans="1:88" s="29" customFormat="1" ht="16.5" customHeight="1">
      <c r="A79" s="16"/>
      <c r="B79" s="16" t="s">
        <v>31</v>
      </c>
      <c r="C79" s="16" t="s">
        <v>244</v>
      </c>
      <c r="D79" s="16" t="s">
        <v>1599</v>
      </c>
      <c r="E79" s="27" t="s">
        <v>4420</v>
      </c>
      <c r="F79" s="18" t="s">
        <v>27</v>
      </c>
      <c r="G79" s="19" t="s">
        <v>91</v>
      </c>
      <c r="H79" s="44">
        <v>3</v>
      </c>
      <c r="I79" s="18">
        <v>1</v>
      </c>
      <c r="J79" s="18">
        <v>0</v>
      </c>
      <c r="K79" s="19">
        <v>2</v>
      </c>
      <c r="L79" s="18">
        <f t="shared" si="14"/>
        <v>7</v>
      </c>
      <c r="M79" s="18">
        <f t="shared" si="15"/>
        <v>0</v>
      </c>
      <c r="N79" s="19">
        <f t="shared" si="16"/>
        <v>14</v>
      </c>
      <c r="O79" s="34" t="s">
        <v>234</v>
      </c>
      <c r="P79" s="34" t="s">
        <v>47</v>
      </c>
      <c r="Q79" s="30" t="s">
        <v>1403</v>
      </c>
      <c r="R79" s="30" t="s">
        <v>166</v>
      </c>
      <c r="S79" s="322" t="s">
        <v>1404</v>
      </c>
      <c r="T79" s="30" t="s">
        <v>234</v>
      </c>
      <c r="U79" s="30" t="s">
        <v>47</v>
      </c>
      <c r="V79" s="17" t="s">
        <v>1403</v>
      </c>
      <c r="W79" s="16" t="s">
        <v>160</v>
      </c>
      <c r="X79" s="22" t="s">
        <v>42</v>
      </c>
      <c r="Y79" s="19" t="s">
        <v>42</v>
      </c>
      <c r="Z79" s="22">
        <v>4</v>
      </c>
      <c r="AA79" s="19" t="s">
        <v>294</v>
      </c>
      <c r="AB79" s="22" t="s">
        <v>42</v>
      </c>
      <c r="AC79" s="19" t="s">
        <v>42</v>
      </c>
      <c r="AD79" s="22" t="s">
        <v>42</v>
      </c>
      <c r="AE79" s="19" t="s">
        <v>42</v>
      </c>
      <c r="AF79" s="16" t="s">
        <v>42</v>
      </c>
      <c r="AG79" s="16" t="s">
        <v>42</v>
      </c>
      <c r="AH79" s="17" t="s">
        <v>42</v>
      </c>
      <c r="AI79" s="16" t="s">
        <v>42</v>
      </c>
      <c r="AJ79" s="16" t="s">
        <v>42</v>
      </c>
      <c r="AK79" s="17" t="s">
        <v>42</v>
      </c>
      <c r="AL79" s="16" t="s">
        <v>42</v>
      </c>
      <c r="AM79" s="16" t="s">
        <v>42</v>
      </c>
      <c r="AN79" s="20" t="s">
        <v>42</v>
      </c>
      <c r="AO79" s="30" t="s">
        <v>1600</v>
      </c>
      <c r="AP79" s="30" t="s">
        <v>1601</v>
      </c>
      <c r="AQ79" s="16" t="s">
        <v>1602</v>
      </c>
      <c r="AR79" s="16" t="s">
        <v>1603</v>
      </c>
      <c r="AS79" s="16" t="s">
        <v>42</v>
      </c>
      <c r="AT79" s="16" t="s">
        <v>42</v>
      </c>
      <c r="AU79" s="16" t="s">
        <v>1604</v>
      </c>
      <c r="AV79" s="16" t="s">
        <v>1605</v>
      </c>
      <c r="AW79" s="23" t="s">
        <v>1615</v>
      </c>
      <c r="AX79" s="23" t="s">
        <v>1616</v>
      </c>
      <c r="AY79" s="23" t="s">
        <v>1617</v>
      </c>
      <c r="AZ79" s="16" t="s">
        <v>1618</v>
      </c>
      <c r="BA79" s="23" t="s">
        <v>1606</v>
      </c>
      <c r="BB79" s="23" t="s">
        <v>1607</v>
      </c>
      <c r="BC79" s="23" t="s">
        <v>1608</v>
      </c>
      <c r="BD79" s="16" t="s">
        <v>1609</v>
      </c>
      <c r="BE79" s="16">
        <v>11</v>
      </c>
      <c r="BF79" s="21" t="s">
        <v>174</v>
      </c>
      <c r="BG79" s="20" t="s">
        <v>1583</v>
      </c>
      <c r="BH79" s="26" t="s">
        <v>176</v>
      </c>
      <c r="BI79" s="26" t="s">
        <v>177</v>
      </c>
      <c r="BJ79" s="319" t="s">
        <v>1610</v>
      </c>
      <c r="BK79" s="319" t="s">
        <v>1611</v>
      </c>
      <c r="BL79" s="23" t="s">
        <v>1612</v>
      </c>
      <c r="BM79" s="23" t="s">
        <v>1619</v>
      </c>
      <c r="BN79" s="23" t="s">
        <v>1620</v>
      </c>
      <c r="BO79" s="16" t="s">
        <v>42</v>
      </c>
      <c r="BP79" s="16" t="s">
        <v>42</v>
      </c>
      <c r="BQ79" s="16" t="s">
        <v>42</v>
      </c>
      <c r="BR79" s="16" t="s">
        <v>42</v>
      </c>
      <c r="BS79" s="16" t="s">
        <v>42</v>
      </c>
      <c r="BT79" s="16" t="s">
        <v>1613</v>
      </c>
      <c r="BU79" s="16" t="s">
        <v>1614</v>
      </c>
      <c r="BV79" s="23" t="s">
        <v>1416</v>
      </c>
      <c r="BW79" s="319" t="s">
        <v>1417</v>
      </c>
      <c r="BX79" s="28" t="s">
        <v>188</v>
      </c>
      <c r="BY79" s="28" t="s">
        <v>189</v>
      </c>
      <c r="BZ79" s="21" t="s">
        <v>1418</v>
      </c>
      <c r="CA79" s="21" t="s">
        <v>191</v>
      </c>
      <c r="CB79" s="16">
        <f t="shared" si="13"/>
        <v>42</v>
      </c>
      <c r="CC79" s="16">
        <v>7</v>
      </c>
      <c r="CD79" s="16">
        <v>6</v>
      </c>
      <c r="CE79" s="16">
        <v>20</v>
      </c>
      <c r="CF79" s="16">
        <v>15</v>
      </c>
      <c r="CG79" s="16">
        <v>0</v>
      </c>
      <c r="CH79" s="20">
        <f t="shared" si="17"/>
        <v>90</v>
      </c>
      <c r="CJ79" s="29">
        <f t="shared" si="18"/>
        <v>0</v>
      </c>
    </row>
    <row r="80" spans="1:88" s="29" customFormat="1" ht="16.5" customHeight="1">
      <c r="A80" s="16"/>
      <c r="B80" s="16" t="s">
        <v>31</v>
      </c>
      <c r="C80" s="16" t="s">
        <v>247</v>
      </c>
      <c r="D80" s="16" t="s">
        <v>1621</v>
      </c>
      <c r="E80" s="27" t="s">
        <v>4421</v>
      </c>
      <c r="F80" s="18" t="s">
        <v>27</v>
      </c>
      <c r="G80" s="19" t="s">
        <v>91</v>
      </c>
      <c r="H80" s="44">
        <v>4</v>
      </c>
      <c r="I80" s="18">
        <v>2</v>
      </c>
      <c r="J80" s="18">
        <v>1</v>
      </c>
      <c r="K80" s="19">
        <v>0</v>
      </c>
      <c r="L80" s="18">
        <f t="shared" si="14"/>
        <v>14</v>
      </c>
      <c r="M80" s="18">
        <f t="shared" si="15"/>
        <v>7</v>
      </c>
      <c r="N80" s="19">
        <f t="shared" si="16"/>
        <v>0</v>
      </c>
      <c r="O80" s="34" t="s">
        <v>234</v>
      </c>
      <c r="P80" s="34" t="s">
        <v>47</v>
      </c>
      <c r="Q80" s="16" t="s">
        <v>1351</v>
      </c>
      <c r="R80" s="16" t="s">
        <v>166</v>
      </c>
      <c r="S80" s="296" t="s">
        <v>1352</v>
      </c>
      <c r="T80" s="34" t="s">
        <v>234</v>
      </c>
      <c r="U80" s="16" t="s">
        <v>47</v>
      </c>
      <c r="V80" s="17" t="s">
        <v>1622</v>
      </c>
      <c r="W80" s="16" t="s">
        <v>160</v>
      </c>
      <c r="X80" s="22" t="s">
        <v>42</v>
      </c>
      <c r="Y80" s="19" t="s">
        <v>42</v>
      </c>
      <c r="Z80" s="22">
        <v>6</v>
      </c>
      <c r="AA80" s="19" t="s">
        <v>294</v>
      </c>
      <c r="AB80" s="22" t="s">
        <v>42</v>
      </c>
      <c r="AC80" s="19" t="s">
        <v>42</v>
      </c>
      <c r="AD80" s="22" t="s">
        <v>42</v>
      </c>
      <c r="AE80" s="19" t="s">
        <v>42</v>
      </c>
      <c r="AF80" s="373" t="s">
        <v>4409</v>
      </c>
      <c r="AG80" s="16" t="s">
        <v>226</v>
      </c>
      <c r="AH80" s="17" t="s">
        <v>4484</v>
      </c>
      <c r="AI80" s="16" t="s">
        <v>42</v>
      </c>
      <c r="AJ80" s="16" t="s">
        <v>42</v>
      </c>
      <c r="AK80" s="17" t="s">
        <v>42</v>
      </c>
      <c r="AL80" s="16" t="s">
        <v>42</v>
      </c>
      <c r="AM80" s="16" t="s">
        <v>42</v>
      </c>
      <c r="AN80" s="20" t="s">
        <v>42</v>
      </c>
      <c r="AO80" s="16" t="s">
        <v>1623</v>
      </c>
      <c r="AP80" s="16" t="s">
        <v>1624</v>
      </c>
      <c r="AQ80" s="16" t="s">
        <v>1625</v>
      </c>
      <c r="AR80" s="16" t="s">
        <v>1626</v>
      </c>
      <c r="AS80" s="16" t="s">
        <v>1627</v>
      </c>
      <c r="AT80" s="16" t="s">
        <v>1628</v>
      </c>
      <c r="AU80" s="16" t="s">
        <v>42</v>
      </c>
      <c r="AV80" s="16" t="s">
        <v>42</v>
      </c>
      <c r="AW80" s="319" t="s">
        <v>1630</v>
      </c>
      <c r="AX80" s="319" t="s">
        <v>1631</v>
      </c>
      <c r="AY80" s="319" t="s">
        <v>1632</v>
      </c>
      <c r="AZ80" s="319" t="s">
        <v>1633</v>
      </c>
      <c r="BA80" s="319" t="s">
        <v>1634</v>
      </c>
      <c r="BB80" s="319" t="s">
        <v>1635</v>
      </c>
      <c r="BC80" s="319" t="s">
        <v>1636</v>
      </c>
      <c r="BD80" s="319" t="s">
        <v>1637</v>
      </c>
      <c r="BE80" s="16" t="s">
        <v>1629</v>
      </c>
      <c r="BF80" s="16" t="s">
        <v>1387</v>
      </c>
      <c r="BG80" s="20" t="s">
        <v>1388</v>
      </c>
      <c r="BH80" s="26" t="s">
        <v>176</v>
      </c>
      <c r="BI80" s="16" t="s">
        <v>177</v>
      </c>
      <c r="BJ80" s="319" t="s">
        <v>1389</v>
      </c>
      <c r="BK80" s="319" t="s">
        <v>1390</v>
      </c>
      <c r="BL80" s="319" t="s">
        <v>1391</v>
      </c>
      <c r="BM80" s="319" t="s">
        <v>1400</v>
      </c>
      <c r="BN80" s="23" t="s">
        <v>3937</v>
      </c>
      <c r="BO80" s="16" t="s">
        <v>42</v>
      </c>
      <c r="BP80" s="16" t="s">
        <v>42</v>
      </c>
      <c r="BQ80" s="16" t="s">
        <v>42</v>
      </c>
      <c r="BR80" s="16" t="s">
        <v>42</v>
      </c>
      <c r="BS80" s="16" t="s">
        <v>42</v>
      </c>
      <c r="BT80" s="28" t="s">
        <v>1363</v>
      </c>
      <c r="BU80" s="28" t="s">
        <v>183</v>
      </c>
      <c r="BV80" s="28" t="s">
        <v>184</v>
      </c>
      <c r="BW80" s="28" t="s">
        <v>187</v>
      </c>
      <c r="BX80" s="28" t="s">
        <v>188</v>
      </c>
      <c r="BY80" s="28" t="s">
        <v>189</v>
      </c>
      <c r="BZ80" s="28" t="s">
        <v>1392</v>
      </c>
      <c r="CA80" s="28" t="s">
        <v>1638</v>
      </c>
      <c r="CB80" s="16">
        <f t="shared" si="13"/>
        <v>42</v>
      </c>
      <c r="CC80" s="16">
        <v>5</v>
      </c>
      <c r="CD80" s="16">
        <v>35</v>
      </c>
      <c r="CE80" s="16">
        <v>30</v>
      </c>
      <c r="CF80" s="16">
        <v>8</v>
      </c>
      <c r="CG80" s="16">
        <v>0</v>
      </c>
      <c r="CH80" s="20">
        <f t="shared" si="17"/>
        <v>120</v>
      </c>
      <c r="CJ80" s="29">
        <f t="shared" si="18"/>
        <v>0</v>
      </c>
    </row>
    <row r="81" spans="1:88" s="29" customFormat="1" ht="16.5" customHeight="1">
      <c r="A81" s="16"/>
      <c r="B81" s="16" t="s">
        <v>31</v>
      </c>
      <c r="C81" s="16" t="s">
        <v>243</v>
      </c>
      <c r="D81" s="16" t="s">
        <v>1794</v>
      </c>
      <c r="E81" s="27" t="s">
        <v>4422</v>
      </c>
      <c r="F81" s="18" t="s">
        <v>27</v>
      </c>
      <c r="G81" s="19" t="s">
        <v>91</v>
      </c>
      <c r="H81" s="44">
        <v>4</v>
      </c>
      <c r="I81" s="18">
        <v>1</v>
      </c>
      <c r="J81" s="18">
        <v>2</v>
      </c>
      <c r="K81" s="19">
        <v>1</v>
      </c>
      <c r="L81" s="18">
        <f t="shared" si="14"/>
        <v>7</v>
      </c>
      <c r="M81" s="18">
        <f t="shared" si="15"/>
        <v>14</v>
      </c>
      <c r="N81" s="19">
        <f t="shared" si="16"/>
        <v>7</v>
      </c>
      <c r="O81" s="34" t="s">
        <v>234</v>
      </c>
      <c r="P81" s="34" t="s">
        <v>47</v>
      </c>
      <c r="Q81" s="34" t="s">
        <v>1639</v>
      </c>
      <c r="R81" s="34" t="s">
        <v>166</v>
      </c>
      <c r="S81" s="296" t="s">
        <v>1862</v>
      </c>
      <c r="T81" s="34" t="s">
        <v>234</v>
      </c>
      <c r="U81" s="34" t="s">
        <v>47</v>
      </c>
      <c r="V81" s="17" t="s">
        <v>1875</v>
      </c>
      <c r="W81" s="16" t="s">
        <v>160</v>
      </c>
      <c r="X81" s="22" t="s">
        <v>42</v>
      </c>
      <c r="Y81" s="19" t="s">
        <v>42</v>
      </c>
      <c r="Z81" s="22">
        <v>4</v>
      </c>
      <c r="AA81" s="19" t="s">
        <v>294</v>
      </c>
      <c r="AB81" s="22" t="s">
        <v>42</v>
      </c>
      <c r="AC81" s="19" t="s">
        <v>42</v>
      </c>
      <c r="AD81" s="22" t="s">
        <v>42</v>
      </c>
      <c r="AE81" s="19" t="s">
        <v>42</v>
      </c>
      <c r="AF81" s="578" t="s">
        <v>4414</v>
      </c>
      <c r="AG81" s="16" t="s">
        <v>207</v>
      </c>
      <c r="AH81" s="17" t="s">
        <v>4485</v>
      </c>
      <c r="AI81" s="16" t="s">
        <v>42</v>
      </c>
      <c r="AJ81" s="16" t="s">
        <v>42</v>
      </c>
      <c r="AK81" s="17" t="s">
        <v>42</v>
      </c>
      <c r="AL81" s="16" t="s">
        <v>42</v>
      </c>
      <c r="AM81" s="16" t="s">
        <v>42</v>
      </c>
      <c r="AN81" s="20" t="s">
        <v>42</v>
      </c>
      <c r="AO81" s="16" t="s">
        <v>1876</v>
      </c>
      <c r="AP81" s="16" t="s">
        <v>1877</v>
      </c>
      <c r="AQ81" s="16" t="s">
        <v>1878</v>
      </c>
      <c r="AR81" s="23" t="s">
        <v>1885</v>
      </c>
      <c r="AS81" s="16" t="s">
        <v>1879</v>
      </c>
      <c r="AT81" s="23" t="s">
        <v>1886</v>
      </c>
      <c r="AU81" s="16" t="s">
        <v>1880</v>
      </c>
      <c r="AV81" s="16" t="s">
        <v>1881</v>
      </c>
      <c r="AW81" s="23" t="s">
        <v>3094</v>
      </c>
      <c r="AX81" s="23" t="s">
        <v>3095</v>
      </c>
      <c r="AY81" s="23" t="s">
        <v>3098</v>
      </c>
      <c r="AZ81" s="16" t="s">
        <v>1887</v>
      </c>
      <c r="BA81" s="23" t="s">
        <v>3097</v>
      </c>
      <c r="BB81" s="23" t="s">
        <v>3096</v>
      </c>
      <c r="BC81" s="23" t="s">
        <v>3099</v>
      </c>
      <c r="BD81" s="16" t="s">
        <v>1888</v>
      </c>
      <c r="BE81" s="16" t="s">
        <v>923</v>
      </c>
      <c r="BF81" s="16" t="s">
        <v>174</v>
      </c>
      <c r="BG81" s="20" t="s">
        <v>175</v>
      </c>
      <c r="BH81" s="16" t="s">
        <v>176</v>
      </c>
      <c r="BI81" s="16" t="s">
        <v>177</v>
      </c>
      <c r="BJ81" s="23" t="s">
        <v>1889</v>
      </c>
      <c r="BK81" s="23" t="s">
        <v>1890</v>
      </c>
      <c r="BL81" s="319" t="s">
        <v>1882</v>
      </c>
      <c r="BM81" s="319" t="s">
        <v>3100</v>
      </c>
      <c r="BN81" s="23" t="s">
        <v>3938</v>
      </c>
      <c r="BO81" s="16" t="s">
        <v>42</v>
      </c>
      <c r="BP81" s="16" t="s">
        <v>42</v>
      </c>
      <c r="BQ81" s="16" t="s">
        <v>42</v>
      </c>
      <c r="BR81" s="16" t="s">
        <v>42</v>
      </c>
      <c r="BS81" s="16" t="s">
        <v>42</v>
      </c>
      <c r="BT81" s="16" t="s">
        <v>1883</v>
      </c>
      <c r="BU81" s="16" t="s">
        <v>1884</v>
      </c>
      <c r="BV81" s="319" t="s">
        <v>1873</v>
      </c>
      <c r="BW81" s="319" t="s">
        <v>1874</v>
      </c>
      <c r="BX81" s="28" t="s">
        <v>188</v>
      </c>
      <c r="BY81" s="28" t="s">
        <v>189</v>
      </c>
      <c r="BZ81" s="16" t="s">
        <v>190</v>
      </c>
      <c r="CA81" s="16" t="s">
        <v>191</v>
      </c>
      <c r="CB81" s="16">
        <f t="shared" si="13"/>
        <v>56</v>
      </c>
      <c r="CC81" s="16">
        <v>14</v>
      </c>
      <c r="CD81" s="16">
        <v>30</v>
      </c>
      <c r="CE81" s="16">
        <v>20</v>
      </c>
      <c r="CF81" s="16">
        <v>0</v>
      </c>
      <c r="CG81" s="16">
        <v>0</v>
      </c>
      <c r="CH81" s="20">
        <f t="shared" si="17"/>
        <v>120</v>
      </c>
      <c r="CJ81" s="29">
        <f t="shared" si="18"/>
        <v>0</v>
      </c>
    </row>
    <row r="82" spans="1:88" s="29" customFormat="1" ht="16.5" customHeight="1">
      <c r="A82" s="16"/>
      <c r="B82" s="34" t="s">
        <v>211</v>
      </c>
      <c r="C82" s="34" t="s">
        <v>270</v>
      </c>
      <c r="D82" s="1" t="s">
        <v>2548</v>
      </c>
      <c r="E82" s="36" t="s">
        <v>4423</v>
      </c>
      <c r="F82" s="33" t="s">
        <v>230</v>
      </c>
      <c r="G82" s="43" t="s">
        <v>231</v>
      </c>
      <c r="H82" s="52">
        <v>6</v>
      </c>
      <c r="I82" s="33">
        <v>2</v>
      </c>
      <c r="J82" s="33">
        <v>2</v>
      </c>
      <c r="K82" s="43">
        <v>1</v>
      </c>
      <c r="L82" s="18">
        <f t="shared" si="14"/>
        <v>14</v>
      </c>
      <c r="M82" s="18">
        <f t="shared" si="15"/>
        <v>14</v>
      </c>
      <c r="N82" s="19">
        <f t="shared" si="16"/>
        <v>7</v>
      </c>
      <c r="O82" s="34" t="s">
        <v>241</v>
      </c>
      <c r="P82" s="16" t="s">
        <v>242</v>
      </c>
      <c r="Q82" s="16" t="s">
        <v>2797</v>
      </c>
      <c r="R82" s="16" t="s">
        <v>1144</v>
      </c>
      <c r="S82" s="359" t="s">
        <v>2798</v>
      </c>
      <c r="T82" s="16" t="s">
        <v>241</v>
      </c>
      <c r="U82" s="16" t="s">
        <v>242</v>
      </c>
      <c r="V82" s="17" t="s">
        <v>2799</v>
      </c>
      <c r="W82" s="16" t="s">
        <v>160</v>
      </c>
      <c r="X82" s="22" t="s">
        <v>42</v>
      </c>
      <c r="Y82" s="19" t="s">
        <v>42</v>
      </c>
      <c r="Z82" s="22" t="s">
        <v>42</v>
      </c>
      <c r="AA82" s="19" t="s">
        <v>42</v>
      </c>
      <c r="AB82" s="53">
        <v>4</v>
      </c>
      <c r="AC82" s="43" t="s">
        <v>31</v>
      </c>
      <c r="AD82" s="22" t="s">
        <v>42</v>
      </c>
      <c r="AE82" s="19" t="s">
        <v>42</v>
      </c>
      <c r="AF82" s="17" t="s">
        <v>4361</v>
      </c>
      <c r="AG82" s="16" t="s">
        <v>262</v>
      </c>
      <c r="AH82" s="358" t="s">
        <v>4485</v>
      </c>
      <c r="AI82" s="21" t="s">
        <v>4351</v>
      </c>
      <c r="AJ82" s="16" t="s">
        <v>264</v>
      </c>
      <c r="AK82" s="358" t="s">
        <v>4484</v>
      </c>
      <c r="AL82" s="21" t="s">
        <v>42</v>
      </c>
      <c r="AM82" s="16" t="s">
        <v>42</v>
      </c>
      <c r="AN82" s="20" t="s">
        <v>42</v>
      </c>
      <c r="AO82" s="310" t="s">
        <v>2800</v>
      </c>
      <c r="AP82" s="310" t="s">
        <v>2801</v>
      </c>
      <c r="AQ82" s="320" t="s">
        <v>2802</v>
      </c>
      <c r="AR82" s="320" t="s">
        <v>2803</v>
      </c>
      <c r="AS82" s="23" t="s">
        <v>2804</v>
      </c>
      <c r="AT82" s="23" t="s">
        <v>2805</v>
      </c>
      <c r="AU82" s="23" t="s">
        <v>2806</v>
      </c>
      <c r="AV82" s="23" t="s">
        <v>2807</v>
      </c>
      <c r="AW82" s="34" t="s">
        <v>2808</v>
      </c>
      <c r="AX82" s="320" t="s">
        <v>2809</v>
      </c>
      <c r="AY82" s="34" t="s">
        <v>2810</v>
      </c>
      <c r="AZ82" s="320" t="s">
        <v>2811</v>
      </c>
      <c r="BA82" s="34" t="s">
        <v>2812</v>
      </c>
      <c r="BB82" s="34" t="s">
        <v>2813</v>
      </c>
      <c r="BC82" s="34" t="s">
        <v>2814</v>
      </c>
      <c r="BD82" s="34" t="s">
        <v>2811</v>
      </c>
      <c r="BE82" s="34" t="s">
        <v>2820</v>
      </c>
      <c r="BF82" s="16" t="s">
        <v>2571</v>
      </c>
      <c r="BG82" s="20" t="s">
        <v>2572</v>
      </c>
      <c r="BH82" s="23" t="s">
        <v>2815</v>
      </c>
      <c r="BI82" s="23" t="s">
        <v>2816</v>
      </c>
      <c r="BJ82" s="23" t="s">
        <v>2822</v>
      </c>
      <c r="BK82" s="23" t="s">
        <v>2821</v>
      </c>
      <c r="BL82" s="23" t="s">
        <v>2823</v>
      </c>
      <c r="BM82" s="23" t="s">
        <v>2824</v>
      </c>
      <c r="BN82" s="23" t="s">
        <v>2825</v>
      </c>
      <c r="BO82" s="320" t="s">
        <v>3994</v>
      </c>
      <c r="BP82" s="320" t="s">
        <v>3995</v>
      </c>
      <c r="BQ82" s="320" t="s">
        <v>3996</v>
      </c>
      <c r="BR82" s="297" t="s">
        <v>3993</v>
      </c>
      <c r="BS82" s="320" t="s">
        <v>2826</v>
      </c>
      <c r="BT82" s="23" t="s">
        <v>2818</v>
      </c>
      <c r="BU82" s="23" t="s">
        <v>2819</v>
      </c>
      <c r="BV82" s="23" t="s">
        <v>2828</v>
      </c>
      <c r="BW82" s="23" t="s">
        <v>2827</v>
      </c>
      <c r="BX82" s="28" t="s">
        <v>2579</v>
      </c>
      <c r="BY82" s="28" t="s">
        <v>2580</v>
      </c>
      <c r="BZ82" s="28" t="s">
        <v>2613</v>
      </c>
      <c r="CA82" s="28" t="s">
        <v>2612</v>
      </c>
      <c r="CB82" s="1">
        <f t="shared" si="13"/>
        <v>70</v>
      </c>
      <c r="CC82" s="16">
        <v>10</v>
      </c>
      <c r="CD82" s="16">
        <v>20</v>
      </c>
      <c r="CE82" s="16">
        <v>50</v>
      </c>
      <c r="CF82" s="16">
        <v>10</v>
      </c>
      <c r="CG82" s="16">
        <v>20</v>
      </c>
      <c r="CH82" s="20">
        <f t="shared" si="17"/>
        <v>180</v>
      </c>
      <c r="CJ82" s="29">
        <f t="shared" si="18"/>
        <v>0</v>
      </c>
    </row>
    <row r="83" spans="1:88" s="29" customFormat="1" ht="15.6" customHeight="1">
      <c r="A83" s="16"/>
      <c r="B83" s="16" t="s">
        <v>31</v>
      </c>
      <c r="C83" s="16" t="s">
        <v>254</v>
      </c>
      <c r="D83" s="16" t="s">
        <v>1640</v>
      </c>
      <c r="E83" s="27" t="s">
        <v>4424</v>
      </c>
      <c r="F83" s="18" t="s">
        <v>27</v>
      </c>
      <c r="G83" s="19" t="s">
        <v>91</v>
      </c>
      <c r="H83" s="44">
        <v>3</v>
      </c>
      <c r="I83" s="18">
        <v>1</v>
      </c>
      <c r="J83" s="18">
        <v>0</v>
      </c>
      <c r="K83" s="19">
        <v>2</v>
      </c>
      <c r="L83" s="18">
        <f t="shared" si="14"/>
        <v>7</v>
      </c>
      <c r="M83" s="18">
        <f t="shared" si="15"/>
        <v>0</v>
      </c>
      <c r="N83" s="19">
        <f t="shared" si="16"/>
        <v>14</v>
      </c>
      <c r="O83" s="34" t="s">
        <v>234</v>
      </c>
      <c r="P83" s="34" t="s">
        <v>47</v>
      </c>
      <c r="Q83" s="16" t="s">
        <v>1642</v>
      </c>
      <c r="R83" s="16" t="s">
        <v>1643</v>
      </c>
      <c r="S83" s="296" t="s">
        <v>1644</v>
      </c>
      <c r="T83" s="34" t="s">
        <v>234</v>
      </c>
      <c r="U83" s="16" t="s">
        <v>47</v>
      </c>
      <c r="V83" s="17" t="s">
        <v>1645</v>
      </c>
      <c r="W83" s="16" t="s">
        <v>160</v>
      </c>
      <c r="X83" s="22" t="s">
        <v>42</v>
      </c>
      <c r="Y83" s="19" t="s">
        <v>42</v>
      </c>
      <c r="Z83" s="22">
        <v>4</v>
      </c>
      <c r="AA83" s="19" t="s">
        <v>294</v>
      </c>
      <c r="AB83" s="22" t="s">
        <v>42</v>
      </c>
      <c r="AC83" s="19" t="s">
        <v>42</v>
      </c>
      <c r="AD83" s="22" t="s">
        <v>42</v>
      </c>
      <c r="AE83" s="19" t="s">
        <v>42</v>
      </c>
      <c r="AF83" s="16" t="s">
        <v>42</v>
      </c>
      <c r="AG83" s="16" t="s">
        <v>42</v>
      </c>
      <c r="AH83" s="17" t="s">
        <v>42</v>
      </c>
      <c r="AI83" s="16" t="s">
        <v>42</v>
      </c>
      <c r="AJ83" s="16" t="s">
        <v>42</v>
      </c>
      <c r="AK83" s="17" t="s">
        <v>42</v>
      </c>
      <c r="AL83" s="16" t="s">
        <v>42</v>
      </c>
      <c r="AM83" s="16" t="s">
        <v>42</v>
      </c>
      <c r="AN83" s="20" t="s">
        <v>42</v>
      </c>
      <c r="AO83" s="16" t="s">
        <v>1646</v>
      </c>
      <c r="AP83" s="16" t="s">
        <v>1647</v>
      </c>
      <c r="AQ83" s="23" t="s">
        <v>4499</v>
      </c>
      <c r="AR83" s="23" t="s">
        <v>1648</v>
      </c>
      <c r="AS83" s="16" t="s">
        <v>42</v>
      </c>
      <c r="AT83" s="16" t="s">
        <v>42</v>
      </c>
      <c r="AU83" s="23" t="s">
        <v>1649</v>
      </c>
      <c r="AV83" s="23" t="s">
        <v>1650</v>
      </c>
      <c r="AW83" s="23" t="s">
        <v>1665</v>
      </c>
      <c r="AX83" s="23" t="s">
        <v>1664</v>
      </c>
      <c r="AY83" s="23" t="s">
        <v>1666</v>
      </c>
      <c r="AZ83" s="23" t="s">
        <v>1667</v>
      </c>
      <c r="BA83" s="23" t="s">
        <v>1668</v>
      </c>
      <c r="BB83" s="23" t="s">
        <v>1669</v>
      </c>
      <c r="BC83" s="23" t="s">
        <v>1670</v>
      </c>
      <c r="BD83" s="23" t="s">
        <v>1671</v>
      </c>
      <c r="BE83" s="16" t="s">
        <v>1651</v>
      </c>
      <c r="BF83" s="23" t="s">
        <v>1652</v>
      </c>
      <c r="BG83" s="20" t="s">
        <v>1653</v>
      </c>
      <c r="BH83" s="23" t="s">
        <v>1654</v>
      </c>
      <c r="BI83" s="23" t="s">
        <v>1655</v>
      </c>
      <c r="BJ83" s="16" t="s">
        <v>1672</v>
      </c>
      <c r="BK83" s="16" t="s">
        <v>1673</v>
      </c>
      <c r="BL83" s="16" t="s">
        <v>1674</v>
      </c>
      <c r="BM83" s="311" t="s">
        <v>928</v>
      </c>
      <c r="BN83" s="16" t="s">
        <v>3939</v>
      </c>
      <c r="BO83" s="16" t="s">
        <v>42</v>
      </c>
      <c r="BP83" s="16" t="s">
        <v>42</v>
      </c>
      <c r="BQ83" s="16" t="s">
        <v>42</v>
      </c>
      <c r="BR83" s="16" t="s">
        <v>42</v>
      </c>
      <c r="BS83" s="16" t="s">
        <v>42</v>
      </c>
      <c r="BT83" s="23" t="s">
        <v>1656</v>
      </c>
      <c r="BU83" s="16" t="s">
        <v>1657</v>
      </c>
      <c r="BV83" s="319" t="s">
        <v>1658</v>
      </c>
      <c r="BW83" s="319" t="s">
        <v>1659</v>
      </c>
      <c r="BX83" s="16" t="s">
        <v>1660</v>
      </c>
      <c r="BY83" s="23" t="s">
        <v>1661</v>
      </c>
      <c r="BZ83" s="16" t="s">
        <v>1662</v>
      </c>
      <c r="CA83" s="16" t="s">
        <v>1663</v>
      </c>
      <c r="CB83" s="16">
        <f t="shared" si="13"/>
        <v>42</v>
      </c>
      <c r="CC83" s="16">
        <v>12</v>
      </c>
      <c r="CD83" s="16">
        <v>6</v>
      </c>
      <c r="CE83" s="16">
        <v>0</v>
      </c>
      <c r="CF83" s="16">
        <v>30</v>
      </c>
      <c r="CG83" s="16">
        <v>0</v>
      </c>
      <c r="CH83" s="20">
        <f t="shared" si="17"/>
        <v>90</v>
      </c>
      <c r="CJ83" s="29">
        <f t="shared" si="18"/>
        <v>0</v>
      </c>
    </row>
    <row r="84" spans="1:88" s="29" customFormat="1" ht="16.5" customHeight="1">
      <c r="A84" s="16"/>
      <c r="B84" s="16" t="s">
        <v>31</v>
      </c>
      <c r="C84" s="16" t="s">
        <v>255</v>
      </c>
      <c r="D84" s="16" t="s">
        <v>1142</v>
      </c>
      <c r="E84" s="27" t="s">
        <v>4425</v>
      </c>
      <c r="F84" s="18" t="s">
        <v>230</v>
      </c>
      <c r="G84" s="19" t="s">
        <v>231</v>
      </c>
      <c r="H84" s="44">
        <v>6</v>
      </c>
      <c r="I84" s="18">
        <v>2</v>
      </c>
      <c r="J84" s="18">
        <v>1</v>
      </c>
      <c r="K84" s="19">
        <v>2</v>
      </c>
      <c r="L84" s="18">
        <f t="shared" si="14"/>
        <v>14</v>
      </c>
      <c r="M84" s="18">
        <f t="shared" si="15"/>
        <v>7</v>
      </c>
      <c r="N84" s="19">
        <f t="shared" si="16"/>
        <v>14</v>
      </c>
      <c r="O84" s="16" t="s">
        <v>232</v>
      </c>
      <c r="P84" s="16" t="s">
        <v>233</v>
      </c>
      <c r="Q84" s="2" t="s">
        <v>1143</v>
      </c>
      <c r="R84" s="298" t="s">
        <v>1144</v>
      </c>
      <c r="S84" s="294" t="s">
        <v>1145</v>
      </c>
      <c r="T84" s="298" t="s">
        <v>232</v>
      </c>
      <c r="U84" s="298" t="s">
        <v>873</v>
      </c>
      <c r="V84" s="17" t="s">
        <v>1146</v>
      </c>
      <c r="W84" s="16" t="s">
        <v>160</v>
      </c>
      <c r="X84" s="22" t="s">
        <v>42</v>
      </c>
      <c r="Y84" s="19" t="s">
        <v>42</v>
      </c>
      <c r="Z84" s="22">
        <v>5</v>
      </c>
      <c r="AA84" s="19" t="s">
        <v>294</v>
      </c>
      <c r="AB84" s="22" t="s">
        <v>42</v>
      </c>
      <c r="AC84" s="19" t="s">
        <v>42</v>
      </c>
      <c r="AD84" s="22" t="s">
        <v>42</v>
      </c>
      <c r="AE84" s="19" t="s">
        <v>42</v>
      </c>
      <c r="AF84" s="16" t="s">
        <v>42</v>
      </c>
      <c r="AG84" s="16" t="s">
        <v>42</v>
      </c>
      <c r="AH84" s="17" t="s">
        <v>42</v>
      </c>
      <c r="AI84" s="16" t="s">
        <v>42</v>
      </c>
      <c r="AJ84" s="16" t="s">
        <v>42</v>
      </c>
      <c r="AK84" s="17" t="s">
        <v>42</v>
      </c>
      <c r="AL84" s="16" t="s">
        <v>42</v>
      </c>
      <c r="AM84" s="16" t="s">
        <v>42</v>
      </c>
      <c r="AN84" s="20" t="s">
        <v>42</v>
      </c>
      <c r="AO84" s="315" t="s">
        <v>1147</v>
      </c>
      <c r="AP84" s="16" t="s">
        <v>1148</v>
      </c>
      <c r="AQ84" s="23" t="s">
        <v>1152</v>
      </c>
      <c r="AR84" s="23" t="s">
        <v>1153</v>
      </c>
      <c r="AS84" s="23" t="s">
        <v>1149</v>
      </c>
      <c r="AT84" s="16" t="s">
        <v>1154</v>
      </c>
      <c r="AU84" s="23" t="s">
        <v>1155</v>
      </c>
      <c r="AV84" s="16" t="s">
        <v>1156</v>
      </c>
      <c r="AW84" s="16" t="s">
        <v>1157</v>
      </c>
      <c r="AX84" s="16" t="s">
        <v>1158</v>
      </c>
      <c r="AY84" s="315" t="s">
        <v>1159</v>
      </c>
      <c r="AZ84" s="16" t="s">
        <v>1160</v>
      </c>
      <c r="BA84" s="16" t="s">
        <v>1161</v>
      </c>
      <c r="BB84" s="16" t="s">
        <v>1162</v>
      </c>
      <c r="BC84" s="16" t="s">
        <v>1163</v>
      </c>
      <c r="BD84" s="315" t="s">
        <v>1164</v>
      </c>
      <c r="BE84" s="315" t="s">
        <v>946</v>
      </c>
      <c r="BF84" s="16" t="s">
        <v>1150</v>
      </c>
      <c r="BG84" s="20" t="s">
        <v>1151</v>
      </c>
      <c r="BH84" s="315" t="s">
        <v>1125</v>
      </c>
      <c r="BI84" s="315" t="s">
        <v>1126</v>
      </c>
      <c r="BJ84" s="305" t="s">
        <v>1138</v>
      </c>
      <c r="BK84" s="302" t="s">
        <v>1139</v>
      </c>
      <c r="BL84" s="302" t="s">
        <v>1140</v>
      </c>
      <c r="BM84" s="302" t="s">
        <v>1141</v>
      </c>
      <c r="BN84" s="302" t="s">
        <v>1075</v>
      </c>
      <c r="BO84" s="301" t="s">
        <v>1095</v>
      </c>
      <c r="BP84" s="298" t="s">
        <v>1096</v>
      </c>
      <c r="BQ84" s="302" t="s">
        <v>1017</v>
      </c>
      <c r="BR84" s="302" t="s">
        <v>901</v>
      </c>
      <c r="BS84" s="302" t="s">
        <v>1075</v>
      </c>
      <c r="BT84" s="303" t="s">
        <v>1127</v>
      </c>
      <c r="BU84" s="303" t="s">
        <v>183</v>
      </c>
      <c r="BV84" s="304" t="s">
        <v>184</v>
      </c>
      <c r="BW84" s="304" t="s">
        <v>187</v>
      </c>
      <c r="BX84" s="303" t="s">
        <v>188</v>
      </c>
      <c r="BY84" s="303" t="s">
        <v>189</v>
      </c>
      <c r="BZ84" s="298" t="s">
        <v>1128</v>
      </c>
      <c r="CA84" s="298" t="s">
        <v>1129</v>
      </c>
      <c r="CB84" s="2">
        <f t="shared" si="13"/>
        <v>70</v>
      </c>
      <c r="CC84" s="16">
        <v>15</v>
      </c>
      <c r="CD84" s="16">
        <v>25</v>
      </c>
      <c r="CE84" s="16">
        <v>0</v>
      </c>
      <c r="CF84" s="16">
        <v>40</v>
      </c>
      <c r="CG84" s="16">
        <v>30</v>
      </c>
      <c r="CH84" s="20">
        <f t="shared" si="17"/>
        <v>180</v>
      </c>
      <c r="CJ84" s="29">
        <f t="shared" si="18"/>
        <v>0</v>
      </c>
    </row>
    <row r="85" spans="1:88" s="29" customFormat="1" ht="16.5" customHeight="1">
      <c r="A85" s="16"/>
      <c r="B85" s="16" t="s">
        <v>31</v>
      </c>
      <c r="C85" s="16" t="s">
        <v>256</v>
      </c>
      <c r="D85" s="16" t="s">
        <v>1641</v>
      </c>
      <c r="E85" s="27" t="s">
        <v>4426</v>
      </c>
      <c r="F85" s="18" t="s">
        <v>27</v>
      </c>
      <c r="G85" s="19" t="s">
        <v>91</v>
      </c>
      <c r="H85" s="44">
        <v>4</v>
      </c>
      <c r="I85" s="18">
        <v>2</v>
      </c>
      <c r="J85" s="18">
        <v>1</v>
      </c>
      <c r="K85" s="19">
        <v>0</v>
      </c>
      <c r="L85" s="18">
        <f t="shared" si="14"/>
        <v>14</v>
      </c>
      <c r="M85" s="18">
        <f t="shared" si="15"/>
        <v>7</v>
      </c>
      <c r="N85" s="19">
        <f t="shared" si="16"/>
        <v>0</v>
      </c>
      <c r="O85" s="34" t="s">
        <v>234</v>
      </c>
      <c r="P85" s="34" t="s">
        <v>47</v>
      </c>
      <c r="Q85" s="49" t="s">
        <v>1676</v>
      </c>
      <c r="R85" s="26" t="s">
        <v>166</v>
      </c>
      <c r="S85" s="314" t="s">
        <v>1677</v>
      </c>
      <c r="T85" s="26" t="s">
        <v>234</v>
      </c>
      <c r="U85" s="26" t="s">
        <v>47</v>
      </c>
      <c r="V85" s="17" t="s">
        <v>1676</v>
      </c>
      <c r="W85" s="16" t="s">
        <v>160</v>
      </c>
      <c r="X85" s="22" t="s">
        <v>42</v>
      </c>
      <c r="Y85" s="19" t="s">
        <v>42</v>
      </c>
      <c r="Z85" s="22">
        <v>6</v>
      </c>
      <c r="AA85" s="19" t="s">
        <v>294</v>
      </c>
      <c r="AB85" s="22" t="s">
        <v>42</v>
      </c>
      <c r="AC85" s="19" t="s">
        <v>42</v>
      </c>
      <c r="AD85" s="22" t="s">
        <v>42</v>
      </c>
      <c r="AE85" s="19" t="s">
        <v>42</v>
      </c>
      <c r="AF85" s="16" t="s">
        <v>42</v>
      </c>
      <c r="AG85" s="16" t="s">
        <v>42</v>
      </c>
      <c r="AH85" s="17" t="s">
        <v>42</v>
      </c>
      <c r="AI85" s="16" t="s">
        <v>42</v>
      </c>
      <c r="AJ85" s="16" t="s">
        <v>42</v>
      </c>
      <c r="AK85" s="17" t="s">
        <v>42</v>
      </c>
      <c r="AL85" s="16" t="s">
        <v>42</v>
      </c>
      <c r="AM85" s="16" t="s">
        <v>42</v>
      </c>
      <c r="AN85" s="20" t="s">
        <v>42</v>
      </c>
      <c r="AO85" s="30" t="s">
        <v>1678</v>
      </c>
      <c r="AP85" s="30" t="s">
        <v>1679</v>
      </c>
      <c r="AQ85" s="16" t="s">
        <v>1680</v>
      </c>
      <c r="AR85" s="16" t="s">
        <v>1681</v>
      </c>
      <c r="AS85" s="16" t="s">
        <v>1682</v>
      </c>
      <c r="AT85" s="16" t="s">
        <v>1683</v>
      </c>
      <c r="AU85" s="16" t="s">
        <v>42</v>
      </c>
      <c r="AV85" s="16" t="s">
        <v>42</v>
      </c>
      <c r="AW85" s="23" t="s">
        <v>1695</v>
      </c>
      <c r="AX85" s="23" t="s">
        <v>1696</v>
      </c>
      <c r="AY85" s="23" t="s">
        <v>1697</v>
      </c>
      <c r="AZ85" s="23" t="s">
        <v>1698</v>
      </c>
      <c r="BA85" s="23" t="s">
        <v>1684</v>
      </c>
      <c r="BB85" s="23" t="s">
        <v>1685</v>
      </c>
      <c r="BC85" s="16" t="s">
        <v>1686</v>
      </c>
      <c r="BD85" s="16" t="s">
        <v>1687</v>
      </c>
      <c r="BE85" s="16" t="s">
        <v>3377</v>
      </c>
      <c r="BF85" s="16" t="s">
        <v>1688</v>
      </c>
      <c r="BG85" s="20" t="s">
        <v>1689</v>
      </c>
      <c r="BH85" s="26" t="s">
        <v>176</v>
      </c>
      <c r="BI85" s="16" t="s">
        <v>177</v>
      </c>
      <c r="BJ85" s="23" t="s">
        <v>1690</v>
      </c>
      <c r="BK85" s="23" t="s">
        <v>1691</v>
      </c>
      <c r="BL85" s="23" t="s">
        <v>1692</v>
      </c>
      <c r="BM85" s="16" t="s">
        <v>902</v>
      </c>
      <c r="BN85" s="23" t="s">
        <v>3940</v>
      </c>
      <c r="BO85" s="16" t="s">
        <v>42</v>
      </c>
      <c r="BP85" s="16" t="s">
        <v>42</v>
      </c>
      <c r="BQ85" s="16" t="s">
        <v>42</v>
      </c>
      <c r="BR85" s="16" t="s">
        <v>42</v>
      </c>
      <c r="BS85" s="16" t="s">
        <v>42</v>
      </c>
      <c r="BT85" s="28" t="s">
        <v>1693</v>
      </c>
      <c r="BU85" s="28" t="s">
        <v>1694</v>
      </c>
      <c r="BV85" s="28" t="s">
        <v>184</v>
      </c>
      <c r="BW85" s="28" t="s">
        <v>187</v>
      </c>
      <c r="BX85" s="28" t="s">
        <v>188</v>
      </c>
      <c r="BY85" s="28" t="s">
        <v>189</v>
      </c>
      <c r="BZ85" s="21" t="s">
        <v>190</v>
      </c>
      <c r="CA85" s="21" t="s">
        <v>191</v>
      </c>
      <c r="CB85" s="16">
        <f t="shared" si="13"/>
        <v>42</v>
      </c>
      <c r="CC85" s="16">
        <v>10</v>
      </c>
      <c r="CD85" s="16">
        <v>18</v>
      </c>
      <c r="CE85" s="16">
        <v>40</v>
      </c>
      <c r="CF85" s="16">
        <v>10</v>
      </c>
      <c r="CG85" s="16">
        <v>0</v>
      </c>
      <c r="CH85" s="20">
        <f t="shared" si="17"/>
        <v>120</v>
      </c>
      <c r="CJ85" s="29">
        <f t="shared" si="18"/>
        <v>0</v>
      </c>
    </row>
    <row r="86" spans="1:88" s="29" customFormat="1" ht="16.5" customHeight="1">
      <c r="A86" s="16"/>
      <c r="B86" s="16" t="s">
        <v>209</v>
      </c>
      <c r="C86" s="16" t="s">
        <v>3316</v>
      </c>
      <c r="D86" s="16" t="s">
        <v>3317</v>
      </c>
      <c r="E86" s="27" t="s">
        <v>4427</v>
      </c>
      <c r="F86" s="18" t="s">
        <v>230</v>
      </c>
      <c r="G86" s="19" t="s">
        <v>231</v>
      </c>
      <c r="H86" s="44">
        <v>4</v>
      </c>
      <c r="I86" s="18">
        <v>1</v>
      </c>
      <c r="J86" s="18">
        <v>0</v>
      </c>
      <c r="K86" s="19">
        <v>2</v>
      </c>
      <c r="L86" s="18">
        <f t="shared" si="14"/>
        <v>7</v>
      </c>
      <c r="M86" s="18">
        <f t="shared" si="15"/>
        <v>0</v>
      </c>
      <c r="N86" s="19">
        <f t="shared" si="16"/>
        <v>14</v>
      </c>
      <c r="O86" s="16" t="s">
        <v>237</v>
      </c>
      <c r="P86" s="34" t="s">
        <v>238</v>
      </c>
      <c r="Q86" s="16" t="s">
        <v>3349</v>
      </c>
      <c r="R86" s="16" t="s">
        <v>2584</v>
      </c>
      <c r="S86" s="296" t="s">
        <v>3350</v>
      </c>
      <c r="T86" s="16" t="s">
        <v>237</v>
      </c>
      <c r="U86" s="16" t="s">
        <v>238</v>
      </c>
      <c r="V86" s="17" t="s">
        <v>3349</v>
      </c>
      <c r="W86" s="16" t="s">
        <v>160</v>
      </c>
      <c r="X86" s="22">
        <v>4</v>
      </c>
      <c r="Y86" s="19" t="s">
        <v>294</v>
      </c>
      <c r="Z86" s="22" t="s">
        <v>42</v>
      </c>
      <c r="AA86" s="19" t="s">
        <v>42</v>
      </c>
      <c r="AB86" s="22" t="s">
        <v>42</v>
      </c>
      <c r="AC86" s="19" t="s">
        <v>42</v>
      </c>
      <c r="AD86" s="22" t="s">
        <v>42</v>
      </c>
      <c r="AE86" s="19" t="s">
        <v>42</v>
      </c>
      <c r="AF86" s="17" t="s">
        <v>42</v>
      </c>
      <c r="AG86" s="16" t="s">
        <v>42</v>
      </c>
      <c r="AH86" s="17" t="s">
        <v>42</v>
      </c>
      <c r="AI86" s="16" t="s">
        <v>42</v>
      </c>
      <c r="AJ86" s="16" t="s">
        <v>42</v>
      </c>
      <c r="AK86" s="17" t="s">
        <v>42</v>
      </c>
      <c r="AL86" s="16" t="s">
        <v>42</v>
      </c>
      <c r="AM86" s="16" t="s">
        <v>42</v>
      </c>
      <c r="AN86" s="20" t="s">
        <v>42</v>
      </c>
      <c r="AO86" s="28" t="s">
        <v>3399</v>
      </c>
      <c r="AP86" s="28" t="s">
        <v>3400</v>
      </c>
      <c r="AQ86" s="28" t="s">
        <v>3401</v>
      </c>
      <c r="AR86" s="28" t="s">
        <v>3402</v>
      </c>
      <c r="AS86" s="16" t="s">
        <v>42</v>
      </c>
      <c r="AT86" s="16" t="s">
        <v>42</v>
      </c>
      <c r="AU86" s="28" t="s">
        <v>3403</v>
      </c>
      <c r="AV86" s="28" t="s">
        <v>3404</v>
      </c>
      <c r="AW86" s="319" t="s">
        <v>3414</v>
      </c>
      <c r="AX86" s="319" t="s">
        <v>3415</v>
      </c>
      <c r="AY86" s="319" t="s">
        <v>3413</v>
      </c>
      <c r="AZ86" s="319" t="s">
        <v>3416</v>
      </c>
      <c r="BA86" s="319" t="s">
        <v>3417</v>
      </c>
      <c r="BB86" s="319" t="s">
        <v>3418</v>
      </c>
      <c r="BC86" s="320" t="s">
        <v>3394</v>
      </c>
      <c r="BD86" s="320" t="s">
        <v>3395</v>
      </c>
      <c r="BE86" s="28" t="s">
        <v>923</v>
      </c>
      <c r="BF86" s="28" t="s">
        <v>3405</v>
      </c>
      <c r="BG86" s="344" t="s">
        <v>3406</v>
      </c>
      <c r="BH86" s="16" t="s">
        <v>176</v>
      </c>
      <c r="BI86" s="16" t="s">
        <v>177</v>
      </c>
      <c r="BJ86" s="319" t="s">
        <v>3407</v>
      </c>
      <c r="BK86" s="28" t="s">
        <v>3408</v>
      </c>
      <c r="BL86" s="28" t="s">
        <v>927</v>
      </c>
      <c r="BM86" s="319" t="s">
        <v>3254</v>
      </c>
      <c r="BN86" s="319" t="s">
        <v>3923</v>
      </c>
      <c r="BO86" s="28" t="s">
        <v>2134</v>
      </c>
      <c r="BP86" s="28" t="s">
        <v>2135</v>
      </c>
      <c r="BQ86" s="28" t="s">
        <v>1017</v>
      </c>
      <c r="BR86" s="28" t="s">
        <v>2138</v>
      </c>
      <c r="BS86" s="319" t="s">
        <v>3923</v>
      </c>
      <c r="BT86" s="28" t="s">
        <v>3410</v>
      </c>
      <c r="BU86" s="28" t="s">
        <v>3411</v>
      </c>
      <c r="BV86" s="319" t="s">
        <v>3385</v>
      </c>
      <c r="BW86" s="319" t="s">
        <v>1874</v>
      </c>
      <c r="BX86" s="28" t="s">
        <v>188</v>
      </c>
      <c r="BY86" s="28" t="s">
        <v>3412</v>
      </c>
      <c r="BZ86" s="16" t="s">
        <v>3419</v>
      </c>
      <c r="CA86" s="16" t="s">
        <v>3420</v>
      </c>
      <c r="CB86" s="16">
        <f t="shared" si="13"/>
        <v>42</v>
      </c>
      <c r="CC86" s="16">
        <v>20</v>
      </c>
      <c r="CD86" s="16">
        <v>0</v>
      </c>
      <c r="CE86" s="16">
        <v>24</v>
      </c>
      <c r="CF86" s="16">
        <v>10</v>
      </c>
      <c r="CG86" s="16">
        <v>24</v>
      </c>
      <c r="CH86" s="20">
        <f t="shared" si="17"/>
        <v>120</v>
      </c>
      <c r="CJ86" s="29">
        <f t="shared" si="18"/>
        <v>0</v>
      </c>
    </row>
    <row r="87" spans="1:88" s="29" customFormat="1" ht="16.5" customHeight="1">
      <c r="A87" s="16"/>
      <c r="B87" s="16" t="s">
        <v>31</v>
      </c>
      <c r="C87" s="16" t="s">
        <v>1700</v>
      </c>
      <c r="D87" s="16" t="s">
        <v>1699</v>
      </c>
      <c r="E87" s="27" t="s">
        <v>4428</v>
      </c>
      <c r="F87" s="18" t="s">
        <v>27</v>
      </c>
      <c r="G87" s="19" t="s">
        <v>91</v>
      </c>
      <c r="H87" s="44">
        <v>4</v>
      </c>
      <c r="I87" s="18">
        <v>1</v>
      </c>
      <c r="J87" s="18">
        <v>2</v>
      </c>
      <c r="K87" s="19">
        <v>1</v>
      </c>
      <c r="L87" s="18">
        <f t="shared" si="14"/>
        <v>7</v>
      </c>
      <c r="M87" s="18">
        <f t="shared" si="15"/>
        <v>14</v>
      </c>
      <c r="N87" s="19">
        <f t="shared" si="16"/>
        <v>7</v>
      </c>
      <c r="O87" s="34" t="s">
        <v>234</v>
      </c>
      <c r="P87" s="34" t="s">
        <v>47</v>
      </c>
      <c r="Q87" s="30" t="s">
        <v>1701</v>
      </c>
      <c r="R87" s="30" t="s">
        <v>1702</v>
      </c>
      <c r="S87" s="322" t="s">
        <v>1703</v>
      </c>
      <c r="T87" s="26" t="s">
        <v>234</v>
      </c>
      <c r="U87" s="26" t="s">
        <v>47</v>
      </c>
      <c r="V87" s="17" t="s">
        <v>1701</v>
      </c>
      <c r="W87" s="16" t="s">
        <v>160</v>
      </c>
      <c r="X87" s="22" t="s">
        <v>42</v>
      </c>
      <c r="Y87" s="19" t="s">
        <v>42</v>
      </c>
      <c r="Z87" s="22">
        <v>4</v>
      </c>
      <c r="AA87" s="19" t="s">
        <v>294</v>
      </c>
      <c r="AB87" s="22" t="s">
        <v>42</v>
      </c>
      <c r="AC87" s="19" t="s">
        <v>42</v>
      </c>
      <c r="AD87" s="22" t="s">
        <v>42</v>
      </c>
      <c r="AE87" s="19" t="s">
        <v>42</v>
      </c>
      <c r="AF87" s="578" t="s">
        <v>4414</v>
      </c>
      <c r="AG87" s="16" t="s">
        <v>207</v>
      </c>
      <c r="AH87" s="17" t="s">
        <v>4485</v>
      </c>
      <c r="AI87" s="16" t="s">
        <v>42</v>
      </c>
      <c r="AJ87" s="16" t="s">
        <v>42</v>
      </c>
      <c r="AK87" s="17" t="s">
        <v>42</v>
      </c>
      <c r="AL87" s="16" t="s">
        <v>42</v>
      </c>
      <c r="AM87" s="16" t="s">
        <v>42</v>
      </c>
      <c r="AN87" s="20" t="s">
        <v>42</v>
      </c>
      <c r="AO87" s="30" t="s">
        <v>1704</v>
      </c>
      <c r="AP87" s="30" t="s">
        <v>1705</v>
      </c>
      <c r="AQ87" s="16" t="s">
        <v>1706</v>
      </c>
      <c r="AR87" s="16" t="s">
        <v>1707</v>
      </c>
      <c r="AS87" s="16" t="s">
        <v>1708</v>
      </c>
      <c r="AT87" s="16" t="s">
        <v>1709</v>
      </c>
      <c r="AU87" s="16" t="s">
        <v>1710</v>
      </c>
      <c r="AV87" s="16" t="s">
        <v>1711</v>
      </c>
      <c r="AW87" s="21" t="s">
        <v>1714</v>
      </c>
      <c r="AX87" s="21" t="s">
        <v>1715</v>
      </c>
      <c r="AY87" s="21" t="s">
        <v>1716</v>
      </c>
      <c r="AZ87" s="21" t="s">
        <v>1717</v>
      </c>
      <c r="BA87" s="21" t="s">
        <v>1718</v>
      </c>
      <c r="BB87" s="21" t="s">
        <v>1719</v>
      </c>
      <c r="BC87" s="21" t="s">
        <v>1720</v>
      </c>
      <c r="BD87" s="21" t="s">
        <v>1721</v>
      </c>
      <c r="BE87" s="16" t="s">
        <v>1722</v>
      </c>
      <c r="BF87" s="16" t="s">
        <v>1712</v>
      </c>
      <c r="BG87" s="20" t="s">
        <v>1713</v>
      </c>
      <c r="BH87" s="26" t="s">
        <v>176</v>
      </c>
      <c r="BI87" s="16" t="s">
        <v>177</v>
      </c>
      <c r="BJ87" s="21" t="s">
        <v>1690</v>
      </c>
      <c r="BK87" s="21" t="s">
        <v>1691</v>
      </c>
      <c r="BL87" s="21" t="s">
        <v>1692</v>
      </c>
      <c r="BM87" s="21" t="s">
        <v>1531</v>
      </c>
      <c r="BN87" s="21" t="s">
        <v>1723</v>
      </c>
      <c r="BO87" s="16" t="s">
        <v>42</v>
      </c>
      <c r="BP87" s="16" t="s">
        <v>42</v>
      </c>
      <c r="BQ87" s="16" t="s">
        <v>42</v>
      </c>
      <c r="BR87" s="16" t="s">
        <v>42</v>
      </c>
      <c r="BS87" s="16" t="s">
        <v>42</v>
      </c>
      <c r="BT87" s="28" t="s">
        <v>1693</v>
      </c>
      <c r="BU87" s="28" t="s">
        <v>1694</v>
      </c>
      <c r="BV87" s="28" t="s">
        <v>184</v>
      </c>
      <c r="BW87" s="28" t="s">
        <v>187</v>
      </c>
      <c r="BX87" s="28" t="s">
        <v>188</v>
      </c>
      <c r="BY87" s="28" t="s">
        <v>189</v>
      </c>
      <c r="BZ87" s="21" t="s">
        <v>190</v>
      </c>
      <c r="CA87" s="21" t="s">
        <v>191</v>
      </c>
      <c r="CB87" s="16">
        <f t="shared" si="13"/>
        <v>56</v>
      </c>
      <c r="CC87" s="16">
        <v>10</v>
      </c>
      <c r="CD87" s="16">
        <v>22</v>
      </c>
      <c r="CE87" s="16">
        <v>5</v>
      </c>
      <c r="CF87" s="16">
        <v>27</v>
      </c>
      <c r="CG87" s="16">
        <v>0</v>
      </c>
      <c r="CH87" s="20">
        <f t="shared" si="17"/>
        <v>120</v>
      </c>
      <c r="CJ87" s="29">
        <f t="shared" si="18"/>
        <v>0</v>
      </c>
    </row>
    <row r="88" spans="1:88" s="310" customFormat="1" ht="15" customHeight="1">
      <c r="A88" s="16"/>
      <c r="B88" s="320" t="s">
        <v>211</v>
      </c>
      <c r="C88" s="574" t="s">
        <v>272</v>
      </c>
      <c r="D88" s="360" t="s">
        <v>2549</v>
      </c>
      <c r="E88" s="553" t="s">
        <v>4429</v>
      </c>
      <c r="F88" s="361" t="s">
        <v>230</v>
      </c>
      <c r="G88" s="362" t="s">
        <v>231</v>
      </c>
      <c r="H88" s="363">
        <v>7</v>
      </c>
      <c r="I88" s="361">
        <v>2</v>
      </c>
      <c r="J88" s="361">
        <v>0</v>
      </c>
      <c r="K88" s="362">
        <v>4</v>
      </c>
      <c r="L88" s="18">
        <f t="shared" si="14"/>
        <v>14</v>
      </c>
      <c r="M88" s="18">
        <f t="shared" si="15"/>
        <v>0</v>
      </c>
      <c r="N88" s="19">
        <f t="shared" si="16"/>
        <v>28</v>
      </c>
      <c r="O88" s="320" t="s">
        <v>241</v>
      </c>
      <c r="P88" s="23" t="s">
        <v>242</v>
      </c>
      <c r="Q88" s="23" t="s">
        <v>2555</v>
      </c>
      <c r="R88" s="23" t="s">
        <v>2584</v>
      </c>
      <c r="S88" s="364" t="s">
        <v>2556</v>
      </c>
      <c r="T88" s="23" t="s">
        <v>241</v>
      </c>
      <c r="U88" s="23" t="s">
        <v>242</v>
      </c>
      <c r="V88" s="333" t="s">
        <v>2557</v>
      </c>
      <c r="W88" s="23" t="s">
        <v>160</v>
      </c>
      <c r="X88" s="365" t="s">
        <v>42</v>
      </c>
      <c r="Y88" s="366" t="s">
        <v>42</v>
      </c>
      <c r="Z88" s="365" t="s">
        <v>42</v>
      </c>
      <c r="AA88" s="366" t="s">
        <v>42</v>
      </c>
      <c r="AB88" s="367">
        <v>5</v>
      </c>
      <c r="AC88" s="362" t="s">
        <v>31</v>
      </c>
      <c r="AD88" s="365" t="s">
        <v>42</v>
      </c>
      <c r="AE88" s="366" t="s">
        <v>42</v>
      </c>
      <c r="AF88" s="16" t="s">
        <v>4347</v>
      </c>
      <c r="AG88" s="16" t="s">
        <v>265</v>
      </c>
      <c r="AH88" s="333" t="s">
        <v>4485</v>
      </c>
      <c r="AI88" s="21" t="s">
        <v>4359</v>
      </c>
      <c r="AJ88" s="16" t="s">
        <v>268</v>
      </c>
      <c r="AK88" s="333" t="s">
        <v>4485</v>
      </c>
      <c r="AL88" s="21" t="s">
        <v>4387</v>
      </c>
      <c r="AM88" s="16" t="s">
        <v>271</v>
      </c>
      <c r="AN88" s="20" t="s">
        <v>4484</v>
      </c>
      <c r="AO88" s="320" t="s">
        <v>2829</v>
      </c>
      <c r="AP88" s="320" t="s">
        <v>2830</v>
      </c>
      <c r="AQ88" s="23" t="s">
        <v>2831</v>
      </c>
      <c r="AR88" s="23" t="s">
        <v>2832</v>
      </c>
      <c r="AS88" s="16" t="s">
        <v>42</v>
      </c>
      <c r="AT88" s="16" t="s">
        <v>42</v>
      </c>
      <c r="AU88" s="23" t="s">
        <v>2833</v>
      </c>
      <c r="AV88" s="320" t="s">
        <v>2834</v>
      </c>
      <c r="AW88" s="320" t="s">
        <v>2835</v>
      </c>
      <c r="AX88" s="320" t="s">
        <v>2836</v>
      </c>
      <c r="AY88" s="320" t="s">
        <v>2837</v>
      </c>
      <c r="AZ88" s="320" t="s">
        <v>2838</v>
      </c>
      <c r="BA88" s="320" t="s">
        <v>2839</v>
      </c>
      <c r="BB88" s="320" t="s">
        <v>2840</v>
      </c>
      <c r="BC88" s="320" t="s">
        <v>2841</v>
      </c>
      <c r="BD88" s="320" t="s">
        <v>2842</v>
      </c>
      <c r="BE88" s="320" t="s">
        <v>2570</v>
      </c>
      <c r="BF88" s="23" t="s">
        <v>2571</v>
      </c>
      <c r="BG88" s="40" t="s">
        <v>2572</v>
      </c>
      <c r="BH88" s="23" t="s">
        <v>2573</v>
      </c>
      <c r="BI88" s="23" t="s">
        <v>2574</v>
      </c>
      <c r="BJ88" s="320" t="s">
        <v>2575</v>
      </c>
      <c r="BK88" s="320" t="s">
        <v>2576</v>
      </c>
      <c r="BL88" s="320" t="s">
        <v>1094</v>
      </c>
      <c r="BM88" s="320" t="s">
        <v>1013</v>
      </c>
      <c r="BN88" s="320" t="s">
        <v>2844</v>
      </c>
      <c r="BO88" s="320" t="s">
        <v>2134</v>
      </c>
      <c r="BP88" s="320" t="s">
        <v>2135</v>
      </c>
      <c r="BQ88" s="320" t="s">
        <v>1017</v>
      </c>
      <c r="BR88" s="320" t="s">
        <v>901</v>
      </c>
      <c r="BS88" s="320" t="s">
        <v>2845</v>
      </c>
      <c r="BT88" s="320" t="s">
        <v>2843</v>
      </c>
      <c r="BU88" s="320" t="s">
        <v>2846</v>
      </c>
      <c r="BV88" s="319" t="s">
        <v>2577</v>
      </c>
      <c r="BW88" s="319" t="s">
        <v>2578</v>
      </c>
      <c r="BX88" s="319" t="s">
        <v>2579</v>
      </c>
      <c r="BY88" s="319" t="s">
        <v>2580</v>
      </c>
      <c r="BZ88" s="576" t="s">
        <v>4598</v>
      </c>
      <c r="CA88" s="576" t="s">
        <v>4599</v>
      </c>
      <c r="CB88" s="360">
        <f t="shared" si="13"/>
        <v>84</v>
      </c>
      <c r="CC88" s="23">
        <v>36</v>
      </c>
      <c r="CD88" s="23">
        <v>30</v>
      </c>
      <c r="CE88" s="23">
        <v>0</v>
      </c>
      <c r="CF88" s="23">
        <v>30</v>
      </c>
      <c r="CG88" s="16">
        <v>30</v>
      </c>
      <c r="CH88" s="40">
        <f t="shared" si="17"/>
        <v>210</v>
      </c>
      <c r="CJ88" s="310">
        <f t="shared" si="18"/>
        <v>0</v>
      </c>
    </row>
    <row r="89" spans="1:88" s="29" customFormat="1" ht="16.5" customHeight="1">
      <c r="A89" s="16"/>
      <c r="B89" s="34" t="s">
        <v>211</v>
      </c>
      <c r="C89" s="34" t="s">
        <v>263</v>
      </c>
      <c r="D89" s="1" t="s">
        <v>2550</v>
      </c>
      <c r="E89" s="36" t="s">
        <v>4430</v>
      </c>
      <c r="F89" s="33" t="s">
        <v>27</v>
      </c>
      <c r="G89" s="43" t="s">
        <v>91</v>
      </c>
      <c r="H89" s="52">
        <v>3</v>
      </c>
      <c r="I89" s="33">
        <v>0</v>
      </c>
      <c r="J89" s="33">
        <v>0</v>
      </c>
      <c r="K89" s="43">
        <v>2</v>
      </c>
      <c r="L89" s="18">
        <f t="shared" si="14"/>
        <v>0</v>
      </c>
      <c r="M89" s="18">
        <f t="shared" si="15"/>
        <v>0</v>
      </c>
      <c r="N89" s="19">
        <f t="shared" si="16"/>
        <v>14</v>
      </c>
      <c r="O89" s="34" t="s">
        <v>241</v>
      </c>
      <c r="P89" s="16" t="s">
        <v>242</v>
      </c>
      <c r="Q89" s="21" t="s">
        <v>2581</v>
      </c>
      <c r="R89" s="21" t="s">
        <v>1144</v>
      </c>
      <c r="S89" s="368" t="s">
        <v>2582</v>
      </c>
      <c r="T89" s="21" t="s">
        <v>241</v>
      </c>
      <c r="U89" s="21" t="s">
        <v>242</v>
      </c>
      <c r="V89" s="24" t="s">
        <v>2847</v>
      </c>
      <c r="W89" s="16" t="s">
        <v>160</v>
      </c>
      <c r="X89" s="22" t="s">
        <v>42</v>
      </c>
      <c r="Y89" s="19" t="s">
        <v>42</v>
      </c>
      <c r="Z89" s="22" t="s">
        <v>42</v>
      </c>
      <c r="AA89" s="19" t="s">
        <v>42</v>
      </c>
      <c r="AB89" s="53">
        <v>1</v>
      </c>
      <c r="AC89" s="43" t="s">
        <v>31</v>
      </c>
      <c r="AD89" s="22" t="s">
        <v>42</v>
      </c>
      <c r="AE89" s="19" t="s">
        <v>42</v>
      </c>
      <c r="AF89" s="16" t="s">
        <v>42</v>
      </c>
      <c r="AG89" s="16" t="s">
        <v>42</v>
      </c>
      <c r="AH89" s="17" t="s">
        <v>42</v>
      </c>
      <c r="AI89" s="16" t="s">
        <v>42</v>
      </c>
      <c r="AJ89" s="16" t="s">
        <v>42</v>
      </c>
      <c r="AK89" s="17" t="s">
        <v>42</v>
      </c>
      <c r="AL89" s="16" t="s">
        <v>42</v>
      </c>
      <c r="AM89" s="16" t="s">
        <v>42</v>
      </c>
      <c r="AN89" s="20" t="s">
        <v>42</v>
      </c>
      <c r="AO89" s="35" t="s">
        <v>2848</v>
      </c>
      <c r="AP89" s="35" t="s">
        <v>2849</v>
      </c>
      <c r="AQ89" s="16" t="s">
        <v>42</v>
      </c>
      <c r="AR89" s="16" t="s">
        <v>42</v>
      </c>
      <c r="AS89" s="16" t="s">
        <v>42</v>
      </c>
      <c r="AT89" s="16" t="s">
        <v>42</v>
      </c>
      <c r="AU89" s="35" t="s">
        <v>2850</v>
      </c>
      <c r="AV89" s="35" t="s">
        <v>2851</v>
      </c>
      <c r="AW89" s="16" t="s">
        <v>42</v>
      </c>
      <c r="AX89" s="35" t="s">
        <v>2852</v>
      </c>
      <c r="AY89" s="35" t="s">
        <v>2853</v>
      </c>
      <c r="AZ89" s="35" t="s">
        <v>2854</v>
      </c>
      <c r="BA89" s="16" t="s">
        <v>42</v>
      </c>
      <c r="BB89" s="35" t="s">
        <v>2855</v>
      </c>
      <c r="BC89" s="35" t="s">
        <v>2856</v>
      </c>
      <c r="BD89" s="35" t="s">
        <v>2857</v>
      </c>
      <c r="BE89" s="35" t="s">
        <v>2672</v>
      </c>
      <c r="BF89" s="21" t="s">
        <v>2571</v>
      </c>
      <c r="BG89" s="25" t="s">
        <v>2572</v>
      </c>
      <c r="BH89" s="21" t="s">
        <v>2573</v>
      </c>
      <c r="BI89" s="21" t="s">
        <v>2574</v>
      </c>
      <c r="BJ89" s="35" t="s">
        <v>2858</v>
      </c>
      <c r="BK89" s="35" t="s">
        <v>2859</v>
      </c>
      <c r="BL89" s="35" t="s">
        <v>2860</v>
      </c>
      <c r="BM89" s="35" t="s">
        <v>928</v>
      </c>
      <c r="BN89" s="35" t="s">
        <v>2863</v>
      </c>
      <c r="BO89" s="16" t="s">
        <v>42</v>
      </c>
      <c r="BP89" s="16" t="s">
        <v>42</v>
      </c>
      <c r="BQ89" s="16" t="s">
        <v>42</v>
      </c>
      <c r="BR89" s="16" t="s">
        <v>42</v>
      </c>
      <c r="BS89" s="16" t="s">
        <v>42</v>
      </c>
      <c r="BT89" s="35" t="s">
        <v>2861</v>
      </c>
      <c r="BU89" s="35" t="s">
        <v>2862</v>
      </c>
      <c r="BV89" s="28" t="s">
        <v>2608</v>
      </c>
      <c r="BW89" s="28" t="s">
        <v>2609</v>
      </c>
      <c r="BX89" s="28" t="s">
        <v>2579</v>
      </c>
      <c r="BY89" s="28" t="s">
        <v>2580</v>
      </c>
      <c r="BZ89" s="28" t="s">
        <v>2864</v>
      </c>
      <c r="CA89" s="28" t="s">
        <v>2865</v>
      </c>
      <c r="CB89" s="369">
        <f t="shared" si="13"/>
        <v>28</v>
      </c>
      <c r="CC89" s="35">
        <v>15</v>
      </c>
      <c r="CD89" s="35">
        <v>0</v>
      </c>
      <c r="CE89" s="35">
        <v>30</v>
      </c>
      <c r="CF89" s="35">
        <v>17</v>
      </c>
      <c r="CG89" s="35">
        <v>0</v>
      </c>
      <c r="CH89" s="20">
        <f t="shared" si="17"/>
        <v>90</v>
      </c>
      <c r="CJ89" s="29">
        <f t="shared" si="18"/>
        <v>0</v>
      </c>
    </row>
    <row r="90" spans="1:88" s="29" customFormat="1" ht="16.5" customHeight="1">
      <c r="A90" s="16"/>
      <c r="B90" s="16" t="s">
        <v>211</v>
      </c>
      <c r="C90" s="16" t="s">
        <v>277</v>
      </c>
      <c r="D90" s="2" t="s">
        <v>2551</v>
      </c>
      <c r="E90" s="27" t="s">
        <v>4431</v>
      </c>
      <c r="F90" s="18" t="s">
        <v>27</v>
      </c>
      <c r="G90" s="19" t="s">
        <v>91</v>
      </c>
      <c r="H90" s="44">
        <v>7</v>
      </c>
      <c r="I90" s="18">
        <v>2</v>
      </c>
      <c r="J90" s="18">
        <v>0</v>
      </c>
      <c r="K90" s="19">
        <v>4</v>
      </c>
      <c r="L90" s="18">
        <f t="shared" si="14"/>
        <v>14</v>
      </c>
      <c r="M90" s="18">
        <f t="shared" si="15"/>
        <v>0</v>
      </c>
      <c r="N90" s="19">
        <f t="shared" si="16"/>
        <v>28</v>
      </c>
      <c r="O90" s="34" t="s">
        <v>241</v>
      </c>
      <c r="P90" s="16" t="s">
        <v>242</v>
      </c>
      <c r="Q90" s="21" t="s">
        <v>2581</v>
      </c>
      <c r="R90" s="21" t="s">
        <v>1144</v>
      </c>
      <c r="S90" s="368" t="s">
        <v>2582</v>
      </c>
      <c r="T90" s="21" t="s">
        <v>241</v>
      </c>
      <c r="U90" s="21" t="s">
        <v>242</v>
      </c>
      <c r="V90" s="24" t="s">
        <v>2866</v>
      </c>
      <c r="W90" s="16" t="s">
        <v>160</v>
      </c>
      <c r="X90" s="22" t="s">
        <v>42</v>
      </c>
      <c r="Y90" s="19" t="s">
        <v>42</v>
      </c>
      <c r="Z90" s="22" t="s">
        <v>42</v>
      </c>
      <c r="AA90" s="19" t="s">
        <v>42</v>
      </c>
      <c r="AB90" s="53">
        <v>6</v>
      </c>
      <c r="AC90" s="43" t="s">
        <v>31</v>
      </c>
      <c r="AD90" s="22" t="s">
        <v>42</v>
      </c>
      <c r="AE90" s="19" t="s">
        <v>42</v>
      </c>
      <c r="AF90" s="16"/>
      <c r="AG90" s="16" t="s">
        <v>212</v>
      </c>
      <c r="AH90" s="333" t="s">
        <v>4485</v>
      </c>
      <c r="AI90" s="21" t="s">
        <v>4456</v>
      </c>
      <c r="AJ90" s="16" t="s">
        <v>267</v>
      </c>
      <c r="AK90" s="333" t="s">
        <v>4485</v>
      </c>
      <c r="AL90" s="21" t="s">
        <v>4451</v>
      </c>
      <c r="AM90" s="16" t="s">
        <v>198</v>
      </c>
      <c r="AN90" s="20" t="s">
        <v>4484</v>
      </c>
      <c r="AO90" s="34" t="s">
        <v>2867</v>
      </c>
      <c r="AP90" s="34" t="s">
        <v>2868</v>
      </c>
      <c r="AQ90" s="34" t="s">
        <v>2869</v>
      </c>
      <c r="AR90" s="34" t="s">
        <v>2870</v>
      </c>
      <c r="AS90" s="16" t="s">
        <v>42</v>
      </c>
      <c r="AT90" s="16" t="s">
        <v>42</v>
      </c>
      <c r="AU90" s="16" t="s">
        <v>2871</v>
      </c>
      <c r="AV90" s="34" t="s">
        <v>2872</v>
      </c>
      <c r="AW90" s="34" t="s">
        <v>2873</v>
      </c>
      <c r="AX90" s="320" t="s">
        <v>2874</v>
      </c>
      <c r="AY90" s="34" t="s">
        <v>2875</v>
      </c>
      <c r="AZ90" s="320" t="s">
        <v>2876</v>
      </c>
      <c r="BA90" s="34" t="s">
        <v>2877</v>
      </c>
      <c r="BB90" s="34" t="s">
        <v>2878</v>
      </c>
      <c r="BC90" s="34" t="s">
        <v>2879</v>
      </c>
      <c r="BD90" s="34" t="s">
        <v>2880</v>
      </c>
      <c r="BE90" s="34" t="s">
        <v>2672</v>
      </c>
      <c r="BF90" s="16" t="s">
        <v>2571</v>
      </c>
      <c r="BG90" s="20" t="s">
        <v>2572</v>
      </c>
      <c r="BH90" s="16" t="s">
        <v>2573</v>
      </c>
      <c r="BI90" s="16" t="s">
        <v>2574</v>
      </c>
      <c r="BJ90" s="34" t="s">
        <v>2881</v>
      </c>
      <c r="BK90" s="34" t="s">
        <v>2882</v>
      </c>
      <c r="BL90" s="320" t="s">
        <v>2885</v>
      </c>
      <c r="BM90" s="320" t="s">
        <v>1325</v>
      </c>
      <c r="BN90" s="320" t="s">
        <v>2650</v>
      </c>
      <c r="BO90" s="16" t="s">
        <v>42</v>
      </c>
      <c r="BP90" s="16" t="s">
        <v>42</v>
      </c>
      <c r="BQ90" s="16" t="s">
        <v>42</v>
      </c>
      <c r="BR90" s="16" t="s">
        <v>42</v>
      </c>
      <c r="BS90" s="16" t="s">
        <v>42</v>
      </c>
      <c r="BT90" s="34" t="s">
        <v>2883</v>
      </c>
      <c r="BU90" s="34" t="s">
        <v>2884</v>
      </c>
      <c r="BV90" s="319" t="s">
        <v>2608</v>
      </c>
      <c r="BW90" s="28" t="s">
        <v>2609</v>
      </c>
      <c r="BX90" s="28" t="s">
        <v>2579</v>
      </c>
      <c r="BY90" s="28" t="s">
        <v>2580</v>
      </c>
      <c r="BZ90" s="28" t="s">
        <v>2886</v>
      </c>
      <c r="CA90" s="28" t="s">
        <v>2887</v>
      </c>
      <c r="CB90" s="2">
        <f t="shared" si="13"/>
        <v>84</v>
      </c>
      <c r="CC90" s="16">
        <v>26</v>
      </c>
      <c r="CD90" s="16">
        <v>0</v>
      </c>
      <c r="CE90" s="16">
        <v>70</v>
      </c>
      <c r="CF90" s="16">
        <v>30</v>
      </c>
      <c r="CG90" s="16">
        <v>0</v>
      </c>
      <c r="CH90" s="20">
        <f t="shared" si="17"/>
        <v>210</v>
      </c>
      <c r="CJ90" s="29">
        <f t="shared" si="18"/>
        <v>0</v>
      </c>
    </row>
    <row r="91" spans="1:88" s="29" customFormat="1" ht="15" customHeight="1">
      <c r="A91" s="16"/>
      <c r="B91" s="16" t="s">
        <v>211</v>
      </c>
      <c r="C91" s="16" t="s">
        <v>276</v>
      </c>
      <c r="D91" s="317" t="s">
        <v>2552</v>
      </c>
      <c r="E91" s="27" t="s">
        <v>4432</v>
      </c>
      <c r="F91" s="18" t="s">
        <v>27</v>
      </c>
      <c r="G91" s="19" t="s">
        <v>91</v>
      </c>
      <c r="H91" s="44">
        <v>6</v>
      </c>
      <c r="I91" s="18">
        <v>0</v>
      </c>
      <c r="J91" s="18">
        <v>0</v>
      </c>
      <c r="K91" s="19">
        <v>6</v>
      </c>
      <c r="L91" s="18">
        <f t="shared" si="14"/>
        <v>0</v>
      </c>
      <c r="M91" s="18">
        <f t="shared" si="15"/>
        <v>0</v>
      </c>
      <c r="N91" s="19">
        <f t="shared" si="16"/>
        <v>42</v>
      </c>
      <c r="O91" s="34" t="s">
        <v>241</v>
      </c>
      <c r="P91" s="16" t="s">
        <v>242</v>
      </c>
      <c r="Q91" s="21" t="s">
        <v>2711</v>
      </c>
      <c r="R91" s="21" t="s">
        <v>1144</v>
      </c>
      <c r="S91" s="368" t="s">
        <v>2712</v>
      </c>
      <c r="T91" s="21" t="s">
        <v>241</v>
      </c>
      <c r="U91" s="21" t="s">
        <v>242</v>
      </c>
      <c r="V91" s="24" t="s">
        <v>2888</v>
      </c>
      <c r="W91" s="16" t="s">
        <v>160</v>
      </c>
      <c r="X91" s="22" t="s">
        <v>42</v>
      </c>
      <c r="Y91" s="19" t="s">
        <v>42</v>
      </c>
      <c r="Z91" s="22" t="s">
        <v>42</v>
      </c>
      <c r="AA91" s="19" t="s">
        <v>42</v>
      </c>
      <c r="AB91" s="53">
        <v>6</v>
      </c>
      <c r="AC91" s="43" t="s">
        <v>31</v>
      </c>
      <c r="AD91" s="22" t="s">
        <v>42</v>
      </c>
      <c r="AE91" s="19" t="s">
        <v>42</v>
      </c>
      <c r="AF91" s="16" t="s">
        <v>4353</v>
      </c>
      <c r="AG91" s="16" t="s">
        <v>805</v>
      </c>
      <c r="AH91" s="333" t="s">
        <v>4485</v>
      </c>
      <c r="AI91" s="21" t="s">
        <v>4429</v>
      </c>
      <c r="AJ91" s="16" t="s">
        <v>272</v>
      </c>
      <c r="AK91" s="333" t="s">
        <v>4485</v>
      </c>
      <c r="AL91" s="21" t="s">
        <v>42</v>
      </c>
      <c r="AM91" s="16" t="s">
        <v>42</v>
      </c>
      <c r="AN91" s="20" t="s">
        <v>42</v>
      </c>
      <c r="AO91" s="16" t="s">
        <v>2889</v>
      </c>
      <c r="AP91" s="16" t="s">
        <v>2890</v>
      </c>
      <c r="AQ91" s="16" t="s">
        <v>42</v>
      </c>
      <c r="AR91" s="16" t="s">
        <v>42</v>
      </c>
      <c r="AS91" s="16" t="s">
        <v>42</v>
      </c>
      <c r="AT91" s="16" t="s">
        <v>42</v>
      </c>
      <c r="AU91" s="16" t="s">
        <v>2891</v>
      </c>
      <c r="AV91" s="16" t="s">
        <v>2892</v>
      </c>
      <c r="AW91" s="23" t="s">
        <v>2893</v>
      </c>
      <c r="AX91" s="23" t="s">
        <v>2894</v>
      </c>
      <c r="AY91" s="23" t="s">
        <v>2895</v>
      </c>
      <c r="AZ91" s="23" t="s">
        <v>2896</v>
      </c>
      <c r="BA91" s="23" t="s">
        <v>2897</v>
      </c>
      <c r="BB91" s="23" t="s">
        <v>2898</v>
      </c>
      <c r="BC91" s="23" t="s">
        <v>2899</v>
      </c>
      <c r="BD91" s="23" t="s">
        <v>2900</v>
      </c>
      <c r="BE91" s="16" t="s">
        <v>2901</v>
      </c>
      <c r="BF91" s="16" t="s">
        <v>2902</v>
      </c>
      <c r="BG91" s="20" t="s">
        <v>2903</v>
      </c>
      <c r="BH91" s="16" t="s">
        <v>2904</v>
      </c>
      <c r="BI91" s="16" t="s">
        <v>2905</v>
      </c>
      <c r="BJ91" s="16" t="s">
        <v>2906</v>
      </c>
      <c r="BK91" s="23" t="s">
        <v>2909</v>
      </c>
      <c r="BL91" s="16" t="s">
        <v>2907</v>
      </c>
      <c r="BM91" s="16" t="s">
        <v>2908</v>
      </c>
      <c r="BN91" s="320" t="s">
        <v>2910</v>
      </c>
      <c r="BO91" s="16" t="s">
        <v>42</v>
      </c>
      <c r="BP91" s="16" t="s">
        <v>42</v>
      </c>
      <c r="BQ91" s="16" t="s">
        <v>42</v>
      </c>
      <c r="BR91" s="16" t="s">
        <v>42</v>
      </c>
      <c r="BS91" s="16" t="s">
        <v>42</v>
      </c>
      <c r="BT91" s="34" t="s">
        <v>2883</v>
      </c>
      <c r="BU91" s="34" t="s">
        <v>2884</v>
      </c>
      <c r="BV91" s="28" t="s">
        <v>2608</v>
      </c>
      <c r="BW91" s="319" t="s">
        <v>2609</v>
      </c>
      <c r="BX91" s="28" t="s">
        <v>2579</v>
      </c>
      <c r="BY91" s="28" t="s">
        <v>2580</v>
      </c>
      <c r="BZ91" s="28" t="s">
        <v>2886</v>
      </c>
      <c r="CA91" s="28" t="s">
        <v>2887</v>
      </c>
      <c r="CB91" s="317">
        <f t="shared" si="13"/>
        <v>84</v>
      </c>
      <c r="CC91" s="23">
        <v>16</v>
      </c>
      <c r="CD91" s="23">
        <v>0</v>
      </c>
      <c r="CE91" s="23">
        <v>64</v>
      </c>
      <c r="CF91" s="23">
        <v>16</v>
      </c>
      <c r="CG91" s="23">
        <v>0</v>
      </c>
      <c r="CH91" s="20">
        <f t="shared" si="17"/>
        <v>180</v>
      </c>
      <c r="CJ91" s="29">
        <f t="shared" si="18"/>
        <v>0</v>
      </c>
    </row>
    <row r="92" spans="1:88" s="29" customFormat="1" ht="16.5" customHeight="1">
      <c r="A92" s="16"/>
      <c r="B92" s="34" t="s">
        <v>194</v>
      </c>
      <c r="C92" s="558" t="s">
        <v>4487</v>
      </c>
      <c r="D92" s="34" t="s">
        <v>3805</v>
      </c>
      <c r="E92" s="36" t="s">
        <v>4072</v>
      </c>
      <c r="F92" s="33" t="s">
        <v>230</v>
      </c>
      <c r="G92" s="43" t="s">
        <v>231</v>
      </c>
      <c r="H92" s="52">
        <v>6</v>
      </c>
      <c r="I92" s="33">
        <v>4</v>
      </c>
      <c r="J92" s="33">
        <v>2</v>
      </c>
      <c r="K92" s="43">
        <v>0</v>
      </c>
      <c r="L92" s="18">
        <f t="shared" si="14"/>
        <v>28</v>
      </c>
      <c r="M92" s="18">
        <f t="shared" si="15"/>
        <v>14</v>
      </c>
      <c r="N92" s="19">
        <f t="shared" si="16"/>
        <v>0</v>
      </c>
      <c r="O92" s="1" t="s">
        <v>3824</v>
      </c>
      <c r="P92" s="1" t="s">
        <v>3825</v>
      </c>
      <c r="Q92" s="34" t="s">
        <v>3810</v>
      </c>
      <c r="R92" s="21" t="s">
        <v>1144</v>
      </c>
      <c r="S92" s="322" t="s">
        <v>3811</v>
      </c>
      <c r="T92" s="34" t="s">
        <v>3828</v>
      </c>
      <c r="U92" s="387" t="s">
        <v>3829</v>
      </c>
      <c r="V92" s="37" t="s">
        <v>3812</v>
      </c>
      <c r="W92" s="30" t="s">
        <v>160</v>
      </c>
      <c r="X92" s="22">
        <v>1</v>
      </c>
      <c r="Y92" s="43" t="s">
        <v>31</v>
      </c>
      <c r="Z92" s="53">
        <v>1</v>
      </c>
      <c r="AA92" s="43" t="s">
        <v>31</v>
      </c>
      <c r="AB92" s="53">
        <v>1</v>
      </c>
      <c r="AC92" s="43" t="s">
        <v>31</v>
      </c>
      <c r="AD92" s="22" t="s">
        <v>42</v>
      </c>
      <c r="AE92" s="19" t="s">
        <v>42</v>
      </c>
      <c r="AF92" s="17" t="s">
        <v>42</v>
      </c>
      <c r="AG92" s="16" t="s">
        <v>42</v>
      </c>
      <c r="AH92" s="17" t="s">
        <v>42</v>
      </c>
      <c r="AI92" s="16" t="s">
        <v>42</v>
      </c>
      <c r="AJ92" s="16" t="s">
        <v>42</v>
      </c>
      <c r="AK92" s="17" t="s">
        <v>42</v>
      </c>
      <c r="AL92" s="16" t="s">
        <v>42</v>
      </c>
      <c r="AM92" s="16" t="s">
        <v>42</v>
      </c>
      <c r="AN92" s="20" t="s">
        <v>42</v>
      </c>
      <c r="AO92" s="34" t="s">
        <v>3832</v>
      </c>
      <c r="AP92" s="34" t="s">
        <v>3833</v>
      </c>
      <c r="AQ92" s="34" t="s">
        <v>3834</v>
      </c>
      <c r="AR92" s="34" t="s">
        <v>3835</v>
      </c>
      <c r="AS92" s="34" t="s">
        <v>3836</v>
      </c>
      <c r="AT92" s="34" t="s">
        <v>3837</v>
      </c>
      <c r="AU92" s="16" t="s">
        <v>42</v>
      </c>
      <c r="AV92" s="16" t="s">
        <v>42</v>
      </c>
      <c r="AW92" s="34" t="s">
        <v>3838</v>
      </c>
      <c r="AX92" s="34" t="s">
        <v>3839</v>
      </c>
      <c r="AY92" s="34" t="s">
        <v>3840</v>
      </c>
      <c r="AZ92" s="16" t="s">
        <v>42</v>
      </c>
      <c r="BA92" s="34" t="s">
        <v>3841</v>
      </c>
      <c r="BB92" s="34" t="s">
        <v>3842</v>
      </c>
      <c r="BC92" s="34" t="s">
        <v>3843</v>
      </c>
      <c r="BD92" s="16" t="s">
        <v>42</v>
      </c>
      <c r="BE92" s="34">
        <v>4.8</v>
      </c>
      <c r="BF92" s="34" t="s">
        <v>3844</v>
      </c>
      <c r="BG92" s="20" t="s">
        <v>3845</v>
      </c>
      <c r="BH92" s="16" t="s">
        <v>176</v>
      </c>
      <c r="BI92" s="34" t="s">
        <v>177</v>
      </c>
      <c r="BJ92" s="35" t="s">
        <v>3859</v>
      </c>
      <c r="BK92" s="35" t="s">
        <v>3860</v>
      </c>
      <c r="BL92" s="35" t="s">
        <v>3861</v>
      </c>
      <c r="BM92" s="35" t="s">
        <v>3862</v>
      </c>
      <c r="BN92" s="35" t="s">
        <v>3865</v>
      </c>
      <c r="BO92" s="34" t="s">
        <v>3863</v>
      </c>
      <c r="BP92" s="34" t="s">
        <v>3864</v>
      </c>
      <c r="BQ92" s="34" t="s">
        <v>1017</v>
      </c>
      <c r="BR92" s="34" t="s">
        <v>2790</v>
      </c>
      <c r="BS92" s="320" t="s">
        <v>3866</v>
      </c>
      <c r="BT92" s="34" t="s">
        <v>3846</v>
      </c>
      <c r="BU92" s="34" t="s">
        <v>3867</v>
      </c>
      <c r="BV92" s="34" t="s">
        <v>3847</v>
      </c>
      <c r="BW92" s="34" t="s">
        <v>3848</v>
      </c>
      <c r="BX92" s="34" t="s">
        <v>188</v>
      </c>
      <c r="BY92" s="34" t="s">
        <v>189</v>
      </c>
      <c r="BZ92" s="16" t="s">
        <v>3868</v>
      </c>
      <c r="CA92" s="16" t="s">
        <v>3869</v>
      </c>
      <c r="CB92" s="2">
        <f t="shared" si="13"/>
        <v>84</v>
      </c>
      <c r="CC92" s="34">
        <v>34</v>
      </c>
      <c r="CD92" s="34">
        <v>24</v>
      </c>
      <c r="CE92" s="34">
        <v>0</v>
      </c>
      <c r="CF92" s="34">
        <v>6</v>
      </c>
      <c r="CG92" s="34">
        <v>32</v>
      </c>
      <c r="CH92" s="20">
        <f t="shared" si="17"/>
        <v>180</v>
      </c>
      <c r="CJ92" s="29">
        <f t="shared" si="18"/>
        <v>0</v>
      </c>
    </row>
    <row r="93" spans="1:88" s="29" customFormat="1">
      <c r="A93" s="16"/>
      <c r="B93" s="34" t="s">
        <v>194</v>
      </c>
      <c r="C93" s="558" t="s">
        <v>4493</v>
      </c>
      <c r="D93" s="558" t="s">
        <v>4489</v>
      </c>
      <c r="E93" s="559"/>
      <c r="F93" s="565" t="s">
        <v>230</v>
      </c>
      <c r="G93" s="566" t="s">
        <v>231</v>
      </c>
      <c r="H93" s="567">
        <v>6</v>
      </c>
      <c r="I93" s="565">
        <v>4</v>
      </c>
      <c r="J93" s="565">
        <v>2</v>
      </c>
      <c r="K93" s="566">
        <v>0</v>
      </c>
      <c r="L93" s="18">
        <f t="shared" si="14"/>
        <v>28</v>
      </c>
      <c r="M93" s="18">
        <f t="shared" si="15"/>
        <v>14</v>
      </c>
      <c r="N93" s="19">
        <f t="shared" si="16"/>
        <v>0</v>
      </c>
      <c r="O93" s="558" t="s">
        <v>3824</v>
      </c>
      <c r="P93" s="558" t="s">
        <v>3825</v>
      </c>
      <c r="Q93" s="558" t="s">
        <v>4491</v>
      </c>
      <c r="R93" s="562" t="s">
        <v>166</v>
      </c>
      <c r="S93" s="563" t="s">
        <v>4492</v>
      </c>
      <c r="T93" s="558" t="s">
        <v>3824</v>
      </c>
      <c r="U93" s="561" t="s">
        <v>3825</v>
      </c>
      <c r="V93" s="570" t="s">
        <v>3812</v>
      </c>
      <c r="W93" s="551" t="s">
        <v>160</v>
      </c>
      <c r="X93" s="571">
        <v>1</v>
      </c>
      <c r="Y93" s="566" t="s">
        <v>31</v>
      </c>
      <c r="Z93" s="580">
        <v>1</v>
      </c>
      <c r="AA93" s="566" t="s">
        <v>31</v>
      </c>
      <c r="AB93" s="580">
        <v>1</v>
      </c>
      <c r="AC93" s="566" t="s">
        <v>31</v>
      </c>
      <c r="AD93" s="571" t="s">
        <v>42</v>
      </c>
      <c r="AE93" s="569" t="s">
        <v>42</v>
      </c>
      <c r="AF93" s="550" t="s">
        <v>42</v>
      </c>
      <c r="AG93" s="550" t="s">
        <v>42</v>
      </c>
      <c r="AH93" s="572" t="s">
        <v>42</v>
      </c>
      <c r="AI93" s="550" t="s">
        <v>42</v>
      </c>
      <c r="AJ93" s="550" t="s">
        <v>42</v>
      </c>
      <c r="AK93" s="572" t="s">
        <v>42</v>
      </c>
      <c r="AL93" s="550" t="s">
        <v>42</v>
      </c>
      <c r="AM93" s="550" t="s">
        <v>42</v>
      </c>
      <c r="AN93" s="573" t="s">
        <v>42</v>
      </c>
      <c r="AO93" s="558" t="s">
        <v>3832</v>
      </c>
      <c r="AP93" s="558" t="s">
        <v>3833</v>
      </c>
      <c r="AQ93" s="558" t="s">
        <v>3834</v>
      </c>
      <c r="AR93" s="558" t="s">
        <v>3835</v>
      </c>
      <c r="AS93" s="558" t="s">
        <v>3836</v>
      </c>
      <c r="AT93" s="558" t="s">
        <v>3837</v>
      </c>
      <c r="AU93" s="550" t="s">
        <v>42</v>
      </c>
      <c r="AV93" s="550" t="s">
        <v>42</v>
      </c>
      <c r="AW93" s="558" t="s">
        <v>3838</v>
      </c>
      <c r="AX93" s="558" t="s">
        <v>3839</v>
      </c>
      <c r="AY93" s="558" t="s">
        <v>3840</v>
      </c>
      <c r="AZ93" s="550" t="s">
        <v>42</v>
      </c>
      <c r="BA93" s="558" t="s">
        <v>3841</v>
      </c>
      <c r="BB93" s="558" t="s">
        <v>3842</v>
      </c>
      <c r="BC93" s="558" t="s">
        <v>3843</v>
      </c>
      <c r="BD93" s="550" t="s">
        <v>42</v>
      </c>
      <c r="BE93" s="558">
        <v>4.8</v>
      </c>
      <c r="BF93" s="558" t="s">
        <v>3844</v>
      </c>
      <c r="BG93" s="573" t="s">
        <v>3845</v>
      </c>
      <c r="BH93" s="550" t="s">
        <v>176</v>
      </c>
      <c r="BI93" s="558" t="s">
        <v>177</v>
      </c>
      <c r="BJ93" s="554" t="s">
        <v>3859</v>
      </c>
      <c r="BK93" s="554" t="s">
        <v>3860</v>
      </c>
      <c r="BL93" s="554" t="s">
        <v>3861</v>
      </c>
      <c r="BM93" s="554" t="s">
        <v>3862</v>
      </c>
      <c r="BN93" s="554" t="s">
        <v>3865</v>
      </c>
      <c r="BO93" s="558" t="s">
        <v>3863</v>
      </c>
      <c r="BP93" s="558" t="s">
        <v>3864</v>
      </c>
      <c r="BQ93" s="558" t="s">
        <v>1017</v>
      </c>
      <c r="BR93" s="558" t="s">
        <v>2790</v>
      </c>
      <c r="BS93" s="574" t="s">
        <v>3866</v>
      </c>
      <c r="BT93" s="558" t="s">
        <v>3846</v>
      </c>
      <c r="BU93" s="558" t="s">
        <v>3867</v>
      </c>
      <c r="BV93" s="558" t="s">
        <v>3847</v>
      </c>
      <c r="BW93" s="558" t="s">
        <v>3848</v>
      </c>
      <c r="BX93" s="558" t="s">
        <v>188</v>
      </c>
      <c r="BY93" s="558" t="s">
        <v>189</v>
      </c>
      <c r="BZ93" s="550" t="s">
        <v>3868</v>
      </c>
      <c r="CA93" s="550" t="s">
        <v>3869</v>
      </c>
      <c r="CB93" s="550">
        <f t="shared" si="13"/>
        <v>84</v>
      </c>
      <c r="CC93" s="558">
        <v>34</v>
      </c>
      <c r="CD93" s="558">
        <v>24</v>
      </c>
      <c r="CE93" s="558">
        <v>0</v>
      </c>
      <c r="CF93" s="558">
        <v>6</v>
      </c>
      <c r="CG93" s="558">
        <v>32</v>
      </c>
      <c r="CH93" s="573">
        <f t="shared" si="17"/>
        <v>180</v>
      </c>
      <c r="CJ93" s="29">
        <f t="shared" ref="CJ93" si="19">CH93-(H93*30)</f>
        <v>0</v>
      </c>
    </row>
    <row r="94" spans="1:88" s="29" customFormat="1" ht="16.5" customHeight="1">
      <c r="A94" s="16"/>
      <c r="B94" s="16" t="s">
        <v>194</v>
      </c>
      <c r="C94" s="550" t="s">
        <v>4488</v>
      </c>
      <c r="D94" s="16" t="s">
        <v>3806</v>
      </c>
      <c r="E94" s="27" t="s">
        <v>4073</v>
      </c>
      <c r="F94" s="18" t="s">
        <v>230</v>
      </c>
      <c r="G94" s="19" t="s">
        <v>231</v>
      </c>
      <c r="H94" s="44">
        <v>6</v>
      </c>
      <c r="I94" s="18">
        <v>4</v>
      </c>
      <c r="J94" s="18">
        <v>2</v>
      </c>
      <c r="K94" s="19">
        <v>0</v>
      </c>
      <c r="L94" s="18">
        <f t="shared" si="14"/>
        <v>28</v>
      </c>
      <c r="M94" s="18">
        <f t="shared" si="15"/>
        <v>14</v>
      </c>
      <c r="N94" s="19">
        <f t="shared" si="16"/>
        <v>0</v>
      </c>
      <c r="O94" s="1" t="s">
        <v>3824</v>
      </c>
      <c r="P94" s="1" t="s">
        <v>3825</v>
      </c>
      <c r="Q94" s="34" t="s">
        <v>3813</v>
      </c>
      <c r="R94" s="34" t="s">
        <v>937</v>
      </c>
      <c r="S94" s="322" t="s">
        <v>3814</v>
      </c>
      <c r="T94" s="34" t="s">
        <v>4495</v>
      </c>
      <c r="U94" s="34" t="s">
        <v>3827</v>
      </c>
      <c r="V94" s="37" t="s">
        <v>3812</v>
      </c>
      <c r="W94" s="30" t="s">
        <v>160</v>
      </c>
      <c r="X94" s="22">
        <v>2</v>
      </c>
      <c r="Y94" s="19" t="s">
        <v>31</v>
      </c>
      <c r="Z94" s="22">
        <v>2</v>
      </c>
      <c r="AA94" s="19" t="s">
        <v>31</v>
      </c>
      <c r="AB94" s="22">
        <v>2</v>
      </c>
      <c r="AC94" s="19" t="s">
        <v>31</v>
      </c>
      <c r="AD94" s="22" t="s">
        <v>42</v>
      </c>
      <c r="AE94" s="19" t="s">
        <v>42</v>
      </c>
      <c r="AF94" s="16" t="s">
        <v>4072</v>
      </c>
      <c r="AG94" s="16" t="s">
        <v>3830</v>
      </c>
      <c r="AH94" s="333" t="s">
        <v>4486</v>
      </c>
      <c r="AI94" s="16" t="s">
        <v>42</v>
      </c>
      <c r="AJ94" s="16" t="s">
        <v>42</v>
      </c>
      <c r="AK94" s="17" t="s">
        <v>42</v>
      </c>
      <c r="AL94" s="16" t="s">
        <v>42</v>
      </c>
      <c r="AM94" s="16" t="s">
        <v>42</v>
      </c>
      <c r="AN94" s="20" t="s">
        <v>42</v>
      </c>
      <c r="AO94" s="16" t="s">
        <v>3832</v>
      </c>
      <c r="AP94" s="16" t="s">
        <v>3833</v>
      </c>
      <c r="AQ94" s="16" t="s">
        <v>3849</v>
      </c>
      <c r="AR94" s="16" t="s">
        <v>3850</v>
      </c>
      <c r="AS94" s="16" t="s">
        <v>3851</v>
      </c>
      <c r="AT94" s="16" t="s">
        <v>3852</v>
      </c>
      <c r="AU94" s="16" t="s">
        <v>42</v>
      </c>
      <c r="AV94" s="16" t="s">
        <v>42</v>
      </c>
      <c r="AW94" s="16" t="s">
        <v>3838</v>
      </c>
      <c r="AX94" s="16" t="s">
        <v>3839</v>
      </c>
      <c r="AY94" s="16" t="s">
        <v>42</v>
      </c>
      <c r="AZ94" s="16" t="s">
        <v>42</v>
      </c>
      <c r="BA94" s="16" t="s">
        <v>3841</v>
      </c>
      <c r="BB94" s="16" t="s">
        <v>3842</v>
      </c>
      <c r="BC94" s="16" t="s">
        <v>42</v>
      </c>
      <c r="BD94" s="16" t="s">
        <v>42</v>
      </c>
      <c r="BE94" s="34">
        <v>4.8</v>
      </c>
      <c r="BF94" s="16" t="s">
        <v>3844</v>
      </c>
      <c r="BG94" s="20" t="s">
        <v>3845</v>
      </c>
      <c r="BH94" s="16" t="s">
        <v>176</v>
      </c>
      <c r="BI94" s="16" t="s">
        <v>177</v>
      </c>
      <c r="BJ94" s="28" t="s">
        <v>1262</v>
      </c>
      <c r="BK94" s="35" t="s">
        <v>1263</v>
      </c>
      <c r="BL94" s="35" t="s">
        <v>1094</v>
      </c>
      <c r="BM94" s="35" t="s">
        <v>3768</v>
      </c>
      <c r="BN94" s="35" t="s">
        <v>3113</v>
      </c>
      <c r="BO94" s="34" t="s">
        <v>3863</v>
      </c>
      <c r="BP94" s="34" t="s">
        <v>3864</v>
      </c>
      <c r="BQ94" s="34" t="s">
        <v>1017</v>
      </c>
      <c r="BR94" s="34" t="s">
        <v>2790</v>
      </c>
      <c r="BS94" s="320" t="s">
        <v>1997</v>
      </c>
      <c r="BT94" s="16" t="s">
        <v>3846</v>
      </c>
      <c r="BU94" s="34" t="s">
        <v>3867</v>
      </c>
      <c r="BV94" s="16" t="s">
        <v>3847</v>
      </c>
      <c r="BW94" s="34" t="s">
        <v>3848</v>
      </c>
      <c r="BX94" s="16" t="s">
        <v>188</v>
      </c>
      <c r="BY94" s="16" t="s">
        <v>189</v>
      </c>
      <c r="BZ94" s="16" t="s">
        <v>3868</v>
      </c>
      <c r="CA94" s="16" t="s">
        <v>3869</v>
      </c>
      <c r="CB94" s="2">
        <f t="shared" si="13"/>
        <v>84</v>
      </c>
      <c r="CC94" s="16">
        <v>34</v>
      </c>
      <c r="CD94" s="16">
        <v>24</v>
      </c>
      <c r="CE94" s="16">
        <v>0</v>
      </c>
      <c r="CF94" s="16">
        <v>6</v>
      </c>
      <c r="CG94" s="16">
        <v>32</v>
      </c>
      <c r="CH94" s="20">
        <f t="shared" si="17"/>
        <v>180</v>
      </c>
      <c r="CJ94" s="29">
        <f t="shared" si="18"/>
        <v>0</v>
      </c>
    </row>
    <row r="95" spans="1:88" s="29" customFormat="1" ht="16.5" customHeight="1">
      <c r="A95" s="16"/>
      <c r="B95" s="34" t="s">
        <v>194</v>
      </c>
      <c r="C95" s="550" t="s">
        <v>4494</v>
      </c>
      <c r="D95" s="550" t="s">
        <v>4490</v>
      </c>
      <c r="E95" s="560"/>
      <c r="F95" s="568" t="s">
        <v>230</v>
      </c>
      <c r="G95" s="569" t="s">
        <v>231</v>
      </c>
      <c r="H95" s="575">
        <v>6</v>
      </c>
      <c r="I95" s="568">
        <v>4</v>
      </c>
      <c r="J95" s="568">
        <v>2</v>
      </c>
      <c r="K95" s="569">
        <v>0</v>
      </c>
      <c r="L95" s="18">
        <f t="shared" si="14"/>
        <v>28</v>
      </c>
      <c r="M95" s="18">
        <f t="shared" si="15"/>
        <v>14</v>
      </c>
      <c r="N95" s="19">
        <f t="shared" si="16"/>
        <v>0</v>
      </c>
      <c r="O95" s="558" t="s">
        <v>3824</v>
      </c>
      <c r="P95" s="558" t="s">
        <v>3825</v>
      </c>
      <c r="Q95" s="558" t="s">
        <v>4491</v>
      </c>
      <c r="R95" s="562" t="s">
        <v>166</v>
      </c>
      <c r="S95" s="563" t="s">
        <v>4492</v>
      </c>
      <c r="T95" s="558" t="s">
        <v>3824</v>
      </c>
      <c r="U95" s="561" t="s">
        <v>3825</v>
      </c>
      <c r="V95" s="570" t="s">
        <v>3812</v>
      </c>
      <c r="W95" s="551" t="s">
        <v>160</v>
      </c>
      <c r="X95" s="571">
        <v>2</v>
      </c>
      <c r="Y95" s="569" t="s">
        <v>31</v>
      </c>
      <c r="Z95" s="571">
        <v>2</v>
      </c>
      <c r="AA95" s="569" t="s">
        <v>31</v>
      </c>
      <c r="AB95" s="571">
        <v>2</v>
      </c>
      <c r="AC95" s="569" t="s">
        <v>31</v>
      </c>
      <c r="AD95" s="571" t="s">
        <v>42</v>
      </c>
      <c r="AE95" s="569" t="s">
        <v>42</v>
      </c>
      <c r="AF95" s="550"/>
      <c r="AG95" s="550" t="s">
        <v>4493</v>
      </c>
      <c r="AH95" s="564" t="s">
        <v>4486</v>
      </c>
      <c r="AI95" s="550" t="s">
        <v>42</v>
      </c>
      <c r="AJ95" s="550" t="s">
        <v>42</v>
      </c>
      <c r="AK95" s="572" t="s">
        <v>42</v>
      </c>
      <c r="AL95" s="550" t="s">
        <v>42</v>
      </c>
      <c r="AM95" s="550" t="s">
        <v>42</v>
      </c>
      <c r="AN95" s="573" t="s">
        <v>42</v>
      </c>
      <c r="AO95" s="550" t="s">
        <v>3832</v>
      </c>
      <c r="AP95" s="550" t="s">
        <v>3833</v>
      </c>
      <c r="AQ95" s="550" t="s">
        <v>3849</v>
      </c>
      <c r="AR95" s="550" t="s">
        <v>3850</v>
      </c>
      <c r="AS95" s="550" t="s">
        <v>3851</v>
      </c>
      <c r="AT95" s="550" t="s">
        <v>3852</v>
      </c>
      <c r="AU95" s="550" t="s">
        <v>42</v>
      </c>
      <c r="AV95" s="550" t="s">
        <v>42</v>
      </c>
      <c r="AW95" s="550" t="s">
        <v>3838</v>
      </c>
      <c r="AX95" s="550" t="s">
        <v>3839</v>
      </c>
      <c r="AY95" s="550" t="s">
        <v>42</v>
      </c>
      <c r="AZ95" s="550" t="s">
        <v>42</v>
      </c>
      <c r="BA95" s="550" t="s">
        <v>3841</v>
      </c>
      <c r="BB95" s="550" t="s">
        <v>3842</v>
      </c>
      <c r="BC95" s="550" t="s">
        <v>42</v>
      </c>
      <c r="BD95" s="550" t="s">
        <v>42</v>
      </c>
      <c r="BE95" s="558">
        <v>4.8</v>
      </c>
      <c r="BF95" s="550" t="s">
        <v>3844</v>
      </c>
      <c r="BG95" s="573" t="s">
        <v>3845</v>
      </c>
      <c r="BH95" s="550" t="s">
        <v>176</v>
      </c>
      <c r="BI95" s="550" t="s">
        <v>177</v>
      </c>
      <c r="BJ95" s="576" t="s">
        <v>1262</v>
      </c>
      <c r="BK95" s="554" t="s">
        <v>1263</v>
      </c>
      <c r="BL95" s="554" t="s">
        <v>1094</v>
      </c>
      <c r="BM95" s="554" t="s">
        <v>3768</v>
      </c>
      <c r="BN95" s="554" t="s">
        <v>3113</v>
      </c>
      <c r="BO95" s="558" t="s">
        <v>3863</v>
      </c>
      <c r="BP95" s="558" t="s">
        <v>3864</v>
      </c>
      <c r="BQ95" s="558" t="s">
        <v>1017</v>
      </c>
      <c r="BR95" s="558" t="s">
        <v>2790</v>
      </c>
      <c r="BS95" s="574" t="s">
        <v>1997</v>
      </c>
      <c r="BT95" s="550" t="s">
        <v>3846</v>
      </c>
      <c r="BU95" s="558" t="s">
        <v>3867</v>
      </c>
      <c r="BV95" s="550" t="s">
        <v>3847</v>
      </c>
      <c r="BW95" s="558" t="s">
        <v>3848</v>
      </c>
      <c r="BX95" s="550" t="s">
        <v>188</v>
      </c>
      <c r="BY95" s="550" t="s">
        <v>189</v>
      </c>
      <c r="BZ95" s="550" t="s">
        <v>3868</v>
      </c>
      <c r="CA95" s="550" t="s">
        <v>3869</v>
      </c>
      <c r="CB95" s="550">
        <f t="shared" si="13"/>
        <v>84</v>
      </c>
      <c r="CC95" s="550">
        <v>34</v>
      </c>
      <c r="CD95" s="550">
        <v>24</v>
      </c>
      <c r="CE95" s="550">
        <v>0</v>
      </c>
      <c r="CF95" s="550">
        <v>6</v>
      </c>
      <c r="CG95" s="550">
        <v>32</v>
      </c>
      <c r="CH95" s="573">
        <f t="shared" si="17"/>
        <v>180</v>
      </c>
      <c r="CJ95" s="29">
        <f t="shared" ref="CJ95" si="20">CH95-(H95*30)</f>
        <v>0</v>
      </c>
    </row>
    <row r="96" spans="1:88" s="29" customFormat="1" ht="16.5" customHeight="1">
      <c r="A96" s="16"/>
      <c r="B96" s="34" t="s">
        <v>209</v>
      </c>
      <c r="C96" s="34" t="s">
        <v>210</v>
      </c>
      <c r="D96" s="16" t="s">
        <v>3807</v>
      </c>
      <c r="E96" s="559"/>
      <c r="F96" s="33" t="s">
        <v>27</v>
      </c>
      <c r="G96" s="43" t="s">
        <v>91</v>
      </c>
      <c r="H96" s="52">
        <v>4</v>
      </c>
      <c r="I96" s="18">
        <v>2</v>
      </c>
      <c r="J96" s="18">
        <v>2</v>
      </c>
      <c r="K96" s="19">
        <v>0</v>
      </c>
      <c r="L96" s="18">
        <f t="shared" si="14"/>
        <v>14</v>
      </c>
      <c r="M96" s="18">
        <f t="shared" si="15"/>
        <v>14</v>
      </c>
      <c r="N96" s="19">
        <f t="shared" si="16"/>
        <v>0</v>
      </c>
      <c r="O96" s="1" t="s">
        <v>3826</v>
      </c>
      <c r="P96" s="1" t="s">
        <v>3827</v>
      </c>
      <c r="Q96" s="34" t="s">
        <v>3815</v>
      </c>
      <c r="R96" s="34" t="s">
        <v>1144</v>
      </c>
      <c r="S96" s="322" t="s">
        <v>3816</v>
      </c>
      <c r="T96" s="34" t="s">
        <v>3826</v>
      </c>
      <c r="U96" s="34" t="s">
        <v>3827</v>
      </c>
      <c r="V96" s="37" t="s">
        <v>3817</v>
      </c>
      <c r="W96" s="16" t="s">
        <v>160</v>
      </c>
      <c r="X96" s="53">
        <v>3</v>
      </c>
      <c r="Y96" s="43" t="s">
        <v>31</v>
      </c>
      <c r="Z96" s="53" t="s">
        <v>42</v>
      </c>
      <c r="AA96" s="43" t="s">
        <v>42</v>
      </c>
      <c r="AB96" s="22" t="s">
        <v>42</v>
      </c>
      <c r="AC96" s="19" t="s">
        <v>42</v>
      </c>
      <c r="AD96" s="22" t="s">
        <v>42</v>
      </c>
      <c r="AE96" s="19" t="s">
        <v>42</v>
      </c>
      <c r="AF96" s="17"/>
      <c r="AG96" s="16" t="s">
        <v>3831</v>
      </c>
      <c r="AH96" s="333" t="s">
        <v>4486</v>
      </c>
      <c r="AI96" s="24" t="s">
        <v>42</v>
      </c>
      <c r="AJ96" s="16" t="s">
        <v>42</v>
      </c>
      <c r="AK96" s="17" t="s">
        <v>42</v>
      </c>
      <c r="AL96" s="21" t="s">
        <v>42</v>
      </c>
      <c r="AM96" s="16" t="s">
        <v>42</v>
      </c>
      <c r="AN96" s="20" t="s">
        <v>42</v>
      </c>
      <c r="AO96" s="16" t="s">
        <v>3832</v>
      </c>
      <c r="AP96" s="34" t="s">
        <v>3833</v>
      </c>
      <c r="AQ96" s="16" t="s">
        <v>3853</v>
      </c>
      <c r="AR96" s="16"/>
      <c r="AS96" s="16" t="s">
        <v>3854</v>
      </c>
      <c r="AT96" s="16"/>
      <c r="AU96" s="16" t="s">
        <v>42</v>
      </c>
      <c r="AV96" s="16" t="s">
        <v>42</v>
      </c>
      <c r="AW96" s="34" t="s">
        <v>3855</v>
      </c>
      <c r="AX96" s="16" t="s">
        <v>42</v>
      </c>
      <c r="AY96" s="16" t="s">
        <v>42</v>
      </c>
      <c r="AZ96" s="16" t="s">
        <v>42</v>
      </c>
      <c r="BA96" s="34" t="s">
        <v>3856</v>
      </c>
      <c r="BB96" s="16" t="s">
        <v>42</v>
      </c>
      <c r="BC96" s="16" t="s">
        <v>42</v>
      </c>
      <c r="BD96" s="16" t="s">
        <v>42</v>
      </c>
      <c r="BE96" s="34">
        <v>4.8</v>
      </c>
      <c r="BF96" s="16" t="s">
        <v>3844</v>
      </c>
      <c r="BG96" s="20" t="s">
        <v>3845</v>
      </c>
      <c r="BH96" s="16" t="s">
        <v>176</v>
      </c>
      <c r="BI96" s="16" t="s">
        <v>177</v>
      </c>
      <c r="BJ96" s="28" t="s">
        <v>1262</v>
      </c>
      <c r="BK96" s="35" t="s">
        <v>1263</v>
      </c>
      <c r="BL96" s="35" t="s">
        <v>1094</v>
      </c>
      <c r="BM96" s="35" t="s">
        <v>902</v>
      </c>
      <c r="BN96" s="35" t="s">
        <v>3113</v>
      </c>
      <c r="BO96" s="16" t="s">
        <v>42</v>
      </c>
      <c r="BP96" s="16" t="s">
        <v>42</v>
      </c>
      <c r="BQ96" s="16" t="s">
        <v>42</v>
      </c>
      <c r="BR96" s="16" t="s">
        <v>42</v>
      </c>
      <c r="BS96" s="16" t="s">
        <v>42</v>
      </c>
      <c r="BT96" s="16" t="s">
        <v>3846</v>
      </c>
      <c r="BU96" s="34" t="s">
        <v>3867</v>
      </c>
      <c r="BV96" s="16" t="s">
        <v>3847</v>
      </c>
      <c r="BW96" s="34" t="s">
        <v>3848</v>
      </c>
      <c r="BX96" s="16" t="s">
        <v>188</v>
      </c>
      <c r="BY96" s="16" t="s">
        <v>189</v>
      </c>
      <c r="BZ96" s="16" t="s">
        <v>3868</v>
      </c>
      <c r="CA96" s="16" t="s">
        <v>3869</v>
      </c>
      <c r="CB96" s="2">
        <f t="shared" si="13"/>
        <v>56</v>
      </c>
      <c r="CC96" s="16">
        <v>30</v>
      </c>
      <c r="CD96" s="16">
        <v>24</v>
      </c>
      <c r="CE96" s="16">
        <v>0</v>
      </c>
      <c r="CF96" s="16">
        <v>10</v>
      </c>
      <c r="CG96" s="16">
        <v>0</v>
      </c>
      <c r="CH96" s="20">
        <f t="shared" si="17"/>
        <v>120</v>
      </c>
      <c r="CJ96" s="29">
        <f t="shared" si="18"/>
        <v>0</v>
      </c>
    </row>
    <row r="97" spans="1:88" s="29" customFormat="1" ht="16.5" customHeight="1">
      <c r="A97" s="16"/>
      <c r="B97" s="16" t="s">
        <v>31</v>
      </c>
      <c r="C97" s="16" t="s">
        <v>208</v>
      </c>
      <c r="D97" s="16" t="s">
        <v>3808</v>
      </c>
      <c r="E97" s="560"/>
      <c r="F97" s="18" t="s">
        <v>27</v>
      </c>
      <c r="G97" s="19" t="s">
        <v>91</v>
      </c>
      <c r="H97" s="44">
        <v>4</v>
      </c>
      <c r="I97" s="18">
        <v>2</v>
      </c>
      <c r="J97" s="18">
        <v>0</v>
      </c>
      <c r="K97" s="19">
        <v>2</v>
      </c>
      <c r="L97" s="18">
        <f t="shared" si="14"/>
        <v>14</v>
      </c>
      <c r="M97" s="18">
        <f t="shared" si="15"/>
        <v>0</v>
      </c>
      <c r="N97" s="19">
        <f t="shared" si="16"/>
        <v>14</v>
      </c>
      <c r="O97" s="1" t="s">
        <v>3828</v>
      </c>
      <c r="P97" s="386" t="s">
        <v>3829</v>
      </c>
      <c r="Q97" s="34" t="s">
        <v>3818</v>
      </c>
      <c r="R97" s="34" t="s">
        <v>166</v>
      </c>
      <c r="S97" s="322" t="s">
        <v>3819</v>
      </c>
      <c r="T97" s="34" t="s">
        <v>3828</v>
      </c>
      <c r="U97" s="387" t="s">
        <v>3829</v>
      </c>
      <c r="V97" s="37" t="s">
        <v>3820</v>
      </c>
      <c r="W97" s="16" t="s">
        <v>160</v>
      </c>
      <c r="X97" s="22" t="s">
        <v>42</v>
      </c>
      <c r="Y97" s="19" t="s">
        <v>42</v>
      </c>
      <c r="Z97" s="22">
        <v>3</v>
      </c>
      <c r="AA97" s="19" t="s">
        <v>31</v>
      </c>
      <c r="AB97" s="22" t="s">
        <v>42</v>
      </c>
      <c r="AC97" s="19" t="s">
        <v>42</v>
      </c>
      <c r="AD97" s="22" t="s">
        <v>42</v>
      </c>
      <c r="AE97" s="19" t="s">
        <v>42</v>
      </c>
      <c r="AF97" s="572"/>
      <c r="AG97" s="16" t="s">
        <v>3831</v>
      </c>
      <c r="AH97" s="333" t="s">
        <v>4486</v>
      </c>
      <c r="AI97" s="21" t="s">
        <v>42</v>
      </c>
      <c r="AJ97" s="16" t="s">
        <v>42</v>
      </c>
      <c r="AK97" s="17" t="s">
        <v>42</v>
      </c>
      <c r="AL97" s="21" t="s">
        <v>42</v>
      </c>
      <c r="AM97" s="16" t="s">
        <v>42</v>
      </c>
      <c r="AN97" s="20" t="s">
        <v>42</v>
      </c>
      <c r="AO97" s="16" t="s">
        <v>3832</v>
      </c>
      <c r="AP97" s="16" t="s">
        <v>3833</v>
      </c>
      <c r="AQ97" s="16" t="s">
        <v>3857</v>
      </c>
      <c r="AR97" s="16"/>
      <c r="AS97" s="16" t="s">
        <v>42</v>
      </c>
      <c r="AT97" s="16" t="s">
        <v>42</v>
      </c>
      <c r="AU97" s="16" t="s">
        <v>3857</v>
      </c>
      <c r="AV97" s="16"/>
      <c r="AW97" s="16" t="s">
        <v>3855</v>
      </c>
      <c r="AX97" s="16" t="s">
        <v>42</v>
      </c>
      <c r="AY97" s="16" t="s">
        <v>42</v>
      </c>
      <c r="AZ97" s="16" t="s">
        <v>42</v>
      </c>
      <c r="BA97" s="16" t="s">
        <v>3856</v>
      </c>
      <c r="BB97" s="16" t="s">
        <v>42</v>
      </c>
      <c r="BC97" s="16" t="s">
        <v>42</v>
      </c>
      <c r="BD97" s="16" t="s">
        <v>42</v>
      </c>
      <c r="BE97" s="34">
        <v>4.8</v>
      </c>
      <c r="BF97" s="16" t="s">
        <v>3844</v>
      </c>
      <c r="BG97" s="20" t="s">
        <v>3845</v>
      </c>
      <c r="BH97" s="16" t="s">
        <v>176</v>
      </c>
      <c r="BI97" s="16" t="s">
        <v>177</v>
      </c>
      <c r="BJ97" s="28" t="s">
        <v>1262</v>
      </c>
      <c r="BK97" s="35" t="s">
        <v>1263</v>
      </c>
      <c r="BL97" s="35" t="s">
        <v>1094</v>
      </c>
      <c r="BM97" s="35" t="s">
        <v>902</v>
      </c>
      <c r="BN97" s="35" t="s">
        <v>3113</v>
      </c>
      <c r="BO97" s="16" t="s">
        <v>42</v>
      </c>
      <c r="BP97" s="16" t="s">
        <v>42</v>
      </c>
      <c r="BQ97" s="16" t="s">
        <v>42</v>
      </c>
      <c r="BR97" s="16" t="s">
        <v>42</v>
      </c>
      <c r="BS97" s="16" t="s">
        <v>42</v>
      </c>
      <c r="BT97" s="16" t="s">
        <v>3846</v>
      </c>
      <c r="BU97" s="34" t="s">
        <v>3867</v>
      </c>
      <c r="BV97" s="16" t="s">
        <v>3847</v>
      </c>
      <c r="BW97" s="34" t="s">
        <v>3848</v>
      </c>
      <c r="BX97" s="16" t="s">
        <v>188</v>
      </c>
      <c r="BY97" s="16" t="s">
        <v>189</v>
      </c>
      <c r="BZ97" s="16" t="s">
        <v>3868</v>
      </c>
      <c r="CA97" s="16" t="s">
        <v>3869</v>
      </c>
      <c r="CB97" s="2">
        <f t="shared" si="13"/>
        <v>56</v>
      </c>
      <c r="CC97" s="16">
        <v>30</v>
      </c>
      <c r="CD97" s="16">
        <v>24</v>
      </c>
      <c r="CE97" s="16">
        <v>0</v>
      </c>
      <c r="CF97" s="16">
        <v>10</v>
      </c>
      <c r="CG97" s="16">
        <v>0</v>
      </c>
      <c r="CH97" s="20">
        <f t="shared" si="17"/>
        <v>120</v>
      </c>
      <c r="CJ97" s="29">
        <f t="shared" si="18"/>
        <v>0</v>
      </c>
    </row>
    <row r="98" spans="1:88" s="29" customFormat="1" ht="16.5" customHeight="1">
      <c r="A98" s="16"/>
      <c r="B98" s="16" t="s">
        <v>211</v>
      </c>
      <c r="C98" s="16" t="s">
        <v>212</v>
      </c>
      <c r="D98" s="16" t="s">
        <v>3809</v>
      </c>
      <c r="E98" s="560"/>
      <c r="F98" s="18" t="s">
        <v>27</v>
      </c>
      <c r="G98" s="19" t="s">
        <v>91</v>
      </c>
      <c r="H98" s="44">
        <v>4</v>
      </c>
      <c r="I98" s="18">
        <v>2</v>
      </c>
      <c r="J98" s="18">
        <v>2</v>
      </c>
      <c r="K98" s="19">
        <v>0</v>
      </c>
      <c r="L98" s="18">
        <f t="shared" si="14"/>
        <v>14</v>
      </c>
      <c r="M98" s="18">
        <f t="shared" si="15"/>
        <v>14</v>
      </c>
      <c r="N98" s="19">
        <f t="shared" si="16"/>
        <v>0</v>
      </c>
      <c r="O98" s="1" t="s">
        <v>3828</v>
      </c>
      <c r="P98" s="386" t="s">
        <v>3829</v>
      </c>
      <c r="Q98" s="34" t="s">
        <v>3821</v>
      </c>
      <c r="R98" s="34" t="s">
        <v>166</v>
      </c>
      <c r="S98" s="322" t="s">
        <v>3822</v>
      </c>
      <c r="T98" s="34" t="s">
        <v>3828</v>
      </c>
      <c r="U98" s="387" t="s">
        <v>3829</v>
      </c>
      <c r="V98" s="37" t="s">
        <v>3823</v>
      </c>
      <c r="W98" s="16" t="s">
        <v>160</v>
      </c>
      <c r="X98" s="22" t="s">
        <v>42</v>
      </c>
      <c r="Y98" s="19" t="s">
        <v>42</v>
      </c>
      <c r="Z98" s="53" t="s">
        <v>42</v>
      </c>
      <c r="AA98" s="43" t="s">
        <v>42</v>
      </c>
      <c r="AB98" s="22">
        <v>3</v>
      </c>
      <c r="AC98" s="19" t="s">
        <v>31</v>
      </c>
      <c r="AD98" s="22" t="s">
        <v>42</v>
      </c>
      <c r="AE98" s="19" t="s">
        <v>42</v>
      </c>
      <c r="AF98" s="16" t="s">
        <v>4073</v>
      </c>
      <c r="AG98" s="16" t="s">
        <v>3831</v>
      </c>
      <c r="AH98" s="333" t="s">
        <v>4486</v>
      </c>
      <c r="AI98" s="21" t="s">
        <v>42</v>
      </c>
      <c r="AJ98" s="16" t="s">
        <v>42</v>
      </c>
      <c r="AK98" s="17" t="s">
        <v>42</v>
      </c>
      <c r="AL98" s="21" t="s">
        <v>42</v>
      </c>
      <c r="AM98" s="16" t="s">
        <v>42</v>
      </c>
      <c r="AN98" s="20" t="s">
        <v>42</v>
      </c>
      <c r="AO98" s="16" t="s">
        <v>3832</v>
      </c>
      <c r="AP98" s="16" t="s">
        <v>3833</v>
      </c>
      <c r="AQ98" s="16" t="s">
        <v>3858</v>
      </c>
      <c r="AR98" s="16"/>
      <c r="AS98" s="16" t="s">
        <v>3858</v>
      </c>
      <c r="AT98" s="16"/>
      <c r="AU98" s="16"/>
      <c r="AV98" s="16"/>
      <c r="AW98" s="16" t="s">
        <v>3855</v>
      </c>
      <c r="AX98" s="16" t="s">
        <v>42</v>
      </c>
      <c r="AY98" s="16" t="s">
        <v>42</v>
      </c>
      <c r="AZ98" s="16" t="s">
        <v>42</v>
      </c>
      <c r="BA98" s="16" t="s">
        <v>3856</v>
      </c>
      <c r="BB98" s="16" t="s">
        <v>42</v>
      </c>
      <c r="BC98" s="16" t="s">
        <v>42</v>
      </c>
      <c r="BD98" s="16" t="s">
        <v>42</v>
      </c>
      <c r="BE98" s="34">
        <v>4.8</v>
      </c>
      <c r="BF98" s="16" t="s">
        <v>3844</v>
      </c>
      <c r="BG98" s="20" t="s">
        <v>3845</v>
      </c>
      <c r="BH98" s="16" t="s">
        <v>176</v>
      </c>
      <c r="BI98" s="16" t="s">
        <v>177</v>
      </c>
      <c r="BJ98" s="28" t="s">
        <v>1262</v>
      </c>
      <c r="BK98" s="35" t="s">
        <v>1263</v>
      </c>
      <c r="BL98" s="35" t="s">
        <v>1094</v>
      </c>
      <c r="BM98" s="35" t="s">
        <v>902</v>
      </c>
      <c r="BN98" s="35" t="s">
        <v>3113</v>
      </c>
      <c r="BO98" s="16" t="s">
        <v>42</v>
      </c>
      <c r="BP98" s="16" t="s">
        <v>42</v>
      </c>
      <c r="BQ98" s="16" t="s">
        <v>42</v>
      </c>
      <c r="BR98" s="16" t="s">
        <v>42</v>
      </c>
      <c r="BS98" s="16" t="s">
        <v>42</v>
      </c>
      <c r="BT98" s="16" t="s">
        <v>3846</v>
      </c>
      <c r="BU98" s="34" t="s">
        <v>3867</v>
      </c>
      <c r="BV98" s="16" t="s">
        <v>3847</v>
      </c>
      <c r="BW98" s="34" t="s">
        <v>3848</v>
      </c>
      <c r="BX98" s="16" t="s">
        <v>188</v>
      </c>
      <c r="BY98" s="16" t="s">
        <v>189</v>
      </c>
      <c r="BZ98" s="16" t="s">
        <v>3868</v>
      </c>
      <c r="CA98" s="16" t="s">
        <v>3869</v>
      </c>
      <c r="CB98" s="2">
        <f t="shared" si="13"/>
        <v>56</v>
      </c>
      <c r="CC98" s="16">
        <v>30</v>
      </c>
      <c r="CD98" s="16">
        <v>24</v>
      </c>
      <c r="CE98" s="16">
        <v>0</v>
      </c>
      <c r="CF98" s="16">
        <v>10</v>
      </c>
      <c r="CG98" s="16">
        <v>0</v>
      </c>
      <c r="CH98" s="20">
        <f t="shared" si="17"/>
        <v>120</v>
      </c>
      <c r="CJ98" s="29">
        <f t="shared" si="18"/>
        <v>0</v>
      </c>
    </row>
    <row r="99" spans="1:88" s="29" customFormat="1" ht="16.5" customHeight="1">
      <c r="A99" s="16"/>
      <c r="B99" s="16" t="s">
        <v>209</v>
      </c>
      <c r="C99" s="550" t="s">
        <v>281</v>
      </c>
      <c r="D99" s="16" t="s">
        <v>1944</v>
      </c>
      <c r="E99" s="373" t="s">
        <v>4433</v>
      </c>
      <c r="F99" s="18" t="s">
        <v>230</v>
      </c>
      <c r="G99" s="19" t="s">
        <v>231</v>
      </c>
      <c r="H99" s="44">
        <v>4</v>
      </c>
      <c r="I99" s="18">
        <v>2</v>
      </c>
      <c r="J99" s="18">
        <v>2</v>
      </c>
      <c r="K99" s="19">
        <v>0</v>
      </c>
      <c r="L99" s="18">
        <f t="shared" si="14"/>
        <v>14</v>
      </c>
      <c r="M99" s="18">
        <f t="shared" si="15"/>
        <v>14</v>
      </c>
      <c r="N99" s="19">
        <f t="shared" si="16"/>
        <v>0</v>
      </c>
      <c r="O99" s="16" t="s">
        <v>235</v>
      </c>
      <c r="P99" s="16" t="s">
        <v>236</v>
      </c>
      <c r="Q99" s="16" t="s">
        <v>1980</v>
      </c>
      <c r="R99" s="16" t="s">
        <v>937</v>
      </c>
      <c r="S99" s="296" t="s">
        <v>1979</v>
      </c>
      <c r="T99" s="16" t="s">
        <v>235</v>
      </c>
      <c r="U99" s="16" t="s">
        <v>236</v>
      </c>
      <c r="V99" s="17" t="s">
        <v>1981</v>
      </c>
      <c r="W99" s="16" t="s">
        <v>160</v>
      </c>
      <c r="X99" s="22">
        <v>2</v>
      </c>
      <c r="Y99" s="19" t="s">
        <v>31</v>
      </c>
      <c r="Z99" s="22" t="s">
        <v>42</v>
      </c>
      <c r="AA99" s="19" t="s">
        <v>42</v>
      </c>
      <c r="AB99" s="22" t="s">
        <v>42</v>
      </c>
      <c r="AC99" s="19" t="s">
        <v>42</v>
      </c>
      <c r="AD99" s="22" t="s">
        <v>42</v>
      </c>
      <c r="AE99" s="19" t="s">
        <v>42</v>
      </c>
      <c r="AF99" s="16" t="s">
        <v>42</v>
      </c>
      <c r="AG99" s="21" t="s">
        <v>42</v>
      </c>
      <c r="AH99" s="24" t="s">
        <v>42</v>
      </c>
      <c r="AI99" s="21" t="s">
        <v>42</v>
      </c>
      <c r="AJ99" s="21" t="s">
        <v>42</v>
      </c>
      <c r="AK99" s="24" t="s">
        <v>42</v>
      </c>
      <c r="AL99" s="21" t="s">
        <v>42</v>
      </c>
      <c r="AM99" s="21" t="s">
        <v>42</v>
      </c>
      <c r="AN99" s="25" t="s">
        <v>42</v>
      </c>
      <c r="AO99" s="16" t="s">
        <v>1982</v>
      </c>
      <c r="AP99" s="16" t="s">
        <v>1983</v>
      </c>
      <c r="AQ99" s="16" t="s">
        <v>1984</v>
      </c>
      <c r="AR99" s="23" t="s">
        <v>1985</v>
      </c>
      <c r="AS99" s="16" t="s">
        <v>1986</v>
      </c>
      <c r="AT99" s="16" t="s">
        <v>1987</v>
      </c>
      <c r="AU99" s="16" t="s">
        <v>42</v>
      </c>
      <c r="AV99" s="16" t="s">
        <v>42</v>
      </c>
      <c r="AW99" s="16" t="s">
        <v>1989</v>
      </c>
      <c r="AX99" s="16" t="s">
        <v>1993</v>
      </c>
      <c r="AY99" s="23" t="s">
        <v>1990</v>
      </c>
      <c r="AZ99" s="16" t="s">
        <v>1991</v>
      </c>
      <c r="BA99" s="16" t="s">
        <v>1992</v>
      </c>
      <c r="BB99" s="16" t="s">
        <v>1994</v>
      </c>
      <c r="BC99" s="23" t="s">
        <v>1995</v>
      </c>
      <c r="BD99" s="16" t="s">
        <v>1988</v>
      </c>
      <c r="BE99" s="16" t="s">
        <v>923</v>
      </c>
      <c r="BF99" s="16" t="s">
        <v>174</v>
      </c>
      <c r="BG99" s="20" t="s">
        <v>175</v>
      </c>
      <c r="BH99" s="16" t="s">
        <v>176</v>
      </c>
      <c r="BI99" s="16" t="s">
        <v>177</v>
      </c>
      <c r="BJ99" s="23" t="s">
        <v>1262</v>
      </c>
      <c r="BK99" s="23" t="s">
        <v>1263</v>
      </c>
      <c r="BL99" s="562" t="s">
        <v>3112</v>
      </c>
      <c r="BM99" s="585" t="s">
        <v>3117</v>
      </c>
      <c r="BN99" s="297" t="s">
        <v>3113</v>
      </c>
      <c r="BO99" s="16" t="s">
        <v>1079</v>
      </c>
      <c r="BP99" s="16" t="s">
        <v>1080</v>
      </c>
      <c r="BQ99" s="16" t="s">
        <v>1017</v>
      </c>
      <c r="BR99" s="585" t="s">
        <v>901</v>
      </c>
      <c r="BS99" s="16" t="s">
        <v>1998</v>
      </c>
      <c r="BT99" s="16" t="s">
        <v>1098</v>
      </c>
      <c r="BU99" s="16" t="s">
        <v>3114</v>
      </c>
      <c r="BV99" s="23" t="s">
        <v>3988</v>
      </c>
      <c r="BW99" s="23" t="s">
        <v>3989</v>
      </c>
      <c r="BX99" s="16" t="s">
        <v>188</v>
      </c>
      <c r="BY99" s="16" t="s">
        <v>189</v>
      </c>
      <c r="BZ99" s="16" t="s">
        <v>3115</v>
      </c>
      <c r="CA99" s="16" t="s">
        <v>3116</v>
      </c>
      <c r="CB99" s="2">
        <f t="shared" si="13"/>
        <v>56</v>
      </c>
      <c r="CC99" s="16">
        <v>20</v>
      </c>
      <c r="CD99" s="16">
        <v>24</v>
      </c>
      <c r="CE99" s="16">
        <v>0</v>
      </c>
      <c r="CF99" s="16">
        <v>0</v>
      </c>
      <c r="CG99" s="16">
        <v>20</v>
      </c>
      <c r="CH99" s="20">
        <f t="shared" si="17"/>
        <v>120</v>
      </c>
      <c r="CI99" s="230"/>
      <c r="CJ99" s="230">
        <f t="shared" si="18"/>
        <v>0</v>
      </c>
    </row>
    <row r="100" spans="1:88" s="29" customFormat="1" ht="16.5" customHeight="1">
      <c r="A100" s="16"/>
      <c r="B100" s="16" t="s">
        <v>209</v>
      </c>
      <c r="C100" s="16" t="s">
        <v>284</v>
      </c>
      <c r="D100" s="16" t="s">
        <v>3336</v>
      </c>
      <c r="E100" s="27" t="s">
        <v>4434</v>
      </c>
      <c r="F100" s="18" t="s">
        <v>230</v>
      </c>
      <c r="G100" s="19" t="s">
        <v>231</v>
      </c>
      <c r="H100" s="44">
        <v>5</v>
      </c>
      <c r="I100" s="18">
        <v>2</v>
      </c>
      <c r="J100" s="18">
        <v>2</v>
      </c>
      <c r="K100" s="19">
        <v>0</v>
      </c>
      <c r="L100" s="18">
        <f t="shared" si="14"/>
        <v>14</v>
      </c>
      <c r="M100" s="18">
        <f t="shared" si="15"/>
        <v>14</v>
      </c>
      <c r="N100" s="19">
        <f t="shared" si="16"/>
        <v>0</v>
      </c>
      <c r="O100" s="16" t="s">
        <v>237</v>
      </c>
      <c r="P100" s="16" t="s">
        <v>238</v>
      </c>
      <c r="Q100" s="16" t="s">
        <v>3356</v>
      </c>
      <c r="R100" s="16" t="s">
        <v>166</v>
      </c>
      <c r="S100" s="296" t="s">
        <v>3357</v>
      </c>
      <c r="T100" s="34" t="s">
        <v>237</v>
      </c>
      <c r="U100" s="16" t="s">
        <v>238</v>
      </c>
      <c r="V100" s="17" t="s">
        <v>3363</v>
      </c>
      <c r="W100" s="16" t="s">
        <v>160</v>
      </c>
      <c r="X100" s="22">
        <v>3</v>
      </c>
      <c r="Y100" s="19" t="s">
        <v>31</v>
      </c>
      <c r="Z100" s="22" t="s">
        <v>42</v>
      </c>
      <c r="AA100" s="19" t="s">
        <v>42</v>
      </c>
      <c r="AB100" s="22" t="s">
        <v>42</v>
      </c>
      <c r="AC100" s="19" t="s">
        <v>42</v>
      </c>
      <c r="AD100" s="22" t="s">
        <v>42</v>
      </c>
      <c r="AE100" s="19" t="s">
        <v>42</v>
      </c>
      <c r="AF100" s="16" t="s">
        <v>42</v>
      </c>
      <c r="AG100" s="16" t="s">
        <v>42</v>
      </c>
      <c r="AH100" s="17" t="s">
        <v>42</v>
      </c>
      <c r="AI100" s="21" t="s">
        <v>42</v>
      </c>
      <c r="AJ100" s="16" t="s">
        <v>42</v>
      </c>
      <c r="AK100" s="17" t="s">
        <v>42</v>
      </c>
      <c r="AL100" s="21" t="s">
        <v>42</v>
      </c>
      <c r="AM100" s="16" t="s">
        <v>42</v>
      </c>
      <c r="AN100" s="20" t="s">
        <v>42</v>
      </c>
      <c r="AO100" s="16" t="s">
        <v>3513</v>
      </c>
      <c r="AP100" s="381" t="s">
        <v>3514</v>
      </c>
      <c r="AQ100" s="381" t="s">
        <v>3515</v>
      </c>
      <c r="AR100" s="16" t="s">
        <v>3516</v>
      </c>
      <c r="AS100" s="34" t="s">
        <v>3373</v>
      </c>
      <c r="AT100" s="34" t="s">
        <v>3476</v>
      </c>
      <c r="AU100" s="16" t="s">
        <v>42</v>
      </c>
      <c r="AV100" s="16" t="s">
        <v>42</v>
      </c>
      <c r="AW100" s="21" t="s">
        <v>3711</v>
      </c>
      <c r="AX100" s="21" t="s">
        <v>3709</v>
      </c>
      <c r="AY100" s="21" t="s">
        <v>3568</v>
      </c>
      <c r="AZ100" s="21" t="s">
        <v>3569</v>
      </c>
      <c r="BA100" s="21" t="s">
        <v>3712</v>
      </c>
      <c r="BB100" s="21" t="s">
        <v>3710</v>
      </c>
      <c r="BC100" s="21" t="s">
        <v>3607</v>
      </c>
      <c r="BD100" s="21" t="s">
        <v>3608</v>
      </c>
      <c r="BE100" s="16" t="s">
        <v>923</v>
      </c>
      <c r="BF100" s="16" t="s">
        <v>3677</v>
      </c>
      <c r="BG100" s="20" t="s">
        <v>3678</v>
      </c>
      <c r="BH100" s="16" t="s">
        <v>176</v>
      </c>
      <c r="BI100" s="16" t="s">
        <v>3675</v>
      </c>
      <c r="BJ100" s="35" t="s">
        <v>1996</v>
      </c>
      <c r="BK100" s="16" t="s">
        <v>3565</v>
      </c>
      <c r="BL100" s="16" t="s">
        <v>3566</v>
      </c>
      <c r="BM100" s="319" t="s">
        <v>901</v>
      </c>
      <c r="BN100" s="16" t="s">
        <v>3620</v>
      </c>
      <c r="BO100" s="16" t="s">
        <v>1079</v>
      </c>
      <c r="BP100" s="16" t="s">
        <v>1080</v>
      </c>
      <c r="BQ100" s="16" t="s">
        <v>1017</v>
      </c>
      <c r="BR100" s="311" t="s">
        <v>901</v>
      </c>
      <c r="BS100" s="16" t="s">
        <v>3620</v>
      </c>
      <c r="BT100" s="16" t="s">
        <v>1731</v>
      </c>
      <c r="BU100" s="16" t="s">
        <v>1732</v>
      </c>
      <c r="BV100" s="28" t="s">
        <v>3685</v>
      </c>
      <c r="BW100" s="28" t="s">
        <v>3686</v>
      </c>
      <c r="BX100" s="28" t="s">
        <v>188</v>
      </c>
      <c r="BY100" s="28" t="s">
        <v>189</v>
      </c>
      <c r="BZ100" s="16" t="s">
        <v>1128</v>
      </c>
      <c r="CA100" s="16" t="s">
        <v>3626</v>
      </c>
      <c r="CB100" s="16">
        <f t="shared" si="13"/>
        <v>56</v>
      </c>
      <c r="CC100" s="16">
        <v>10</v>
      </c>
      <c r="CD100" s="16">
        <v>40</v>
      </c>
      <c r="CE100" s="16">
        <v>0</v>
      </c>
      <c r="CF100" s="16">
        <v>20</v>
      </c>
      <c r="CG100" s="16">
        <v>24</v>
      </c>
      <c r="CH100" s="20">
        <f t="shared" si="17"/>
        <v>150</v>
      </c>
      <c r="CJ100" s="29">
        <f>CH100-(H100*30)</f>
        <v>0</v>
      </c>
    </row>
    <row r="101" spans="1:88" s="29" customFormat="1" ht="16.5" customHeight="1">
      <c r="A101" s="16"/>
      <c r="B101" s="16" t="s">
        <v>209</v>
      </c>
      <c r="C101" s="16" t="s">
        <v>288</v>
      </c>
      <c r="D101" s="16" t="s">
        <v>1945</v>
      </c>
      <c r="E101" s="27" t="s">
        <v>4435</v>
      </c>
      <c r="F101" s="18" t="s">
        <v>230</v>
      </c>
      <c r="G101" s="19" t="s">
        <v>231</v>
      </c>
      <c r="H101" s="44">
        <v>3</v>
      </c>
      <c r="I101" s="18">
        <v>1</v>
      </c>
      <c r="J101" s="18">
        <v>1</v>
      </c>
      <c r="K101" s="19">
        <v>1</v>
      </c>
      <c r="L101" s="18">
        <f t="shared" si="14"/>
        <v>7</v>
      </c>
      <c r="M101" s="18">
        <f t="shared" si="15"/>
        <v>7</v>
      </c>
      <c r="N101" s="19">
        <f t="shared" si="16"/>
        <v>7</v>
      </c>
      <c r="O101" s="16" t="s">
        <v>235</v>
      </c>
      <c r="P101" s="16" t="s">
        <v>236</v>
      </c>
      <c r="Q101" s="16" t="s">
        <v>1980</v>
      </c>
      <c r="R101" s="16" t="s">
        <v>937</v>
      </c>
      <c r="S101" s="296" t="s">
        <v>1979</v>
      </c>
      <c r="T101" s="16" t="s">
        <v>235</v>
      </c>
      <c r="U101" s="16" t="s">
        <v>236</v>
      </c>
      <c r="V101" s="17" t="s">
        <v>1981</v>
      </c>
      <c r="W101" s="16" t="s">
        <v>160</v>
      </c>
      <c r="X101" s="22">
        <v>4</v>
      </c>
      <c r="Y101" s="19" t="s">
        <v>31</v>
      </c>
      <c r="Z101" s="22" t="s">
        <v>42</v>
      </c>
      <c r="AA101" s="19" t="s">
        <v>42</v>
      </c>
      <c r="AB101" s="22" t="s">
        <v>42</v>
      </c>
      <c r="AC101" s="19" t="s">
        <v>42</v>
      </c>
      <c r="AD101" s="22" t="s">
        <v>42</v>
      </c>
      <c r="AE101" s="19" t="s">
        <v>42</v>
      </c>
      <c r="AF101" s="27" t="s">
        <v>4433</v>
      </c>
      <c r="AG101" s="16" t="s">
        <v>281</v>
      </c>
      <c r="AH101" s="17" t="s">
        <v>4485</v>
      </c>
      <c r="AI101" s="21" t="s">
        <v>42</v>
      </c>
      <c r="AJ101" s="21" t="s">
        <v>42</v>
      </c>
      <c r="AK101" s="24" t="s">
        <v>42</v>
      </c>
      <c r="AL101" s="21" t="s">
        <v>42</v>
      </c>
      <c r="AM101" s="21" t="s">
        <v>42</v>
      </c>
      <c r="AN101" s="25" t="s">
        <v>42</v>
      </c>
      <c r="AO101" s="21" t="s">
        <v>2004</v>
      </c>
      <c r="AP101" s="21" t="s">
        <v>1999</v>
      </c>
      <c r="AQ101" s="21" t="s">
        <v>2000</v>
      </c>
      <c r="AR101" s="21" t="s">
        <v>2001</v>
      </c>
      <c r="AS101" s="21" t="s">
        <v>1986</v>
      </c>
      <c r="AT101" s="21" t="s">
        <v>1987</v>
      </c>
      <c r="AU101" s="21" t="s">
        <v>2002</v>
      </c>
      <c r="AV101" s="21" t="s">
        <v>2003</v>
      </c>
      <c r="AW101" s="21" t="s">
        <v>2005</v>
      </c>
      <c r="AX101" s="21" t="s">
        <v>2008</v>
      </c>
      <c r="AY101" s="21" t="s">
        <v>1990</v>
      </c>
      <c r="AZ101" s="16" t="s">
        <v>1991</v>
      </c>
      <c r="BA101" s="21" t="s">
        <v>2006</v>
      </c>
      <c r="BB101" s="21" t="s">
        <v>2007</v>
      </c>
      <c r="BC101" s="21" t="s">
        <v>1995</v>
      </c>
      <c r="BD101" s="21" t="s">
        <v>1988</v>
      </c>
      <c r="BE101" s="21" t="s">
        <v>923</v>
      </c>
      <c r="BF101" s="21" t="s">
        <v>174</v>
      </c>
      <c r="BG101" s="25" t="s">
        <v>175</v>
      </c>
      <c r="BH101" s="21" t="s">
        <v>176</v>
      </c>
      <c r="BI101" s="21" t="s">
        <v>177</v>
      </c>
      <c r="BJ101" s="21" t="s">
        <v>1262</v>
      </c>
      <c r="BK101" s="21" t="s">
        <v>1263</v>
      </c>
      <c r="BL101" s="21" t="s">
        <v>3112</v>
      </c>
      <c r="BM101" s="327" t="s">
        <v>3117</v>
      </c>
      <c r="BN101" s="327" t="s">
        <v>3113</v>
      </c>
      <c r="BO101" s="16" t="s">
        <v>1079</v>
      </c>
      <c r="BP101" s="16" t="s">
        <v>1080</v>
      </c>
      <c r="BQ101" s="16" t="s">
        <v>1017</v>
      </c>
      <c r="BR101" s="327" t="s">
        <v>901</v>
      </c>
      <c r="BS101" s="16" t="s">
        <v>1998</v>
      </c>
      <c r="BT101" s="21" t="s">
        <v>1098</v>
      </c>
      <c r="BU101" s="21" t="s">
        <v>3114</v>
      </c>
      <c r="BV101" s="21" t="s">
        <v>3988</v>
      </c>
      <c r="BW101" s="21" t="s">
        <v>3989</v>
      </c>
      <c r="BX101" s="16" t="s">
        <v>188</v>
      </c>
      <c r="BY101" s="16" t="s">
        <v>189</v>
      </c>
      <c r="BZ101" s="16" t="s">
        <v>3115</v>
      </c>
      <c r="CA101" s="16" t="s">
        <v>3116</v>
      </c>
      <c r="CB101" s="308">
        <f t="shared" si="13"/>
        <v>42</v>
      </c>
      <c r="CC101" s="21">
        <v>10</v>
      </c>
      <c r="CD101" s="21">
        <v>18</v>
      </c>
      <c r="CE101" s="21">
        <v>0</v>
      </c>
      <c r="CF101" s="21">
        <v>0</v>
      </c>
      <c r="CG101" s="21">
        <v>20</v>
      </c>
      <c r="CH101" s="20">
        <f t="shared" si="17"/>
        <v>90</v>
      </c>
      <c r="CJ101" s="29">
        <f>CH101-(H101*30)</f>
        <v>0</v>
      </c>
    </row>
    <row r="102" spans="1:88" s="57" customFormat="1" ht="16.5" customHeight="1">
      <c r="A102" s="21"/>
      <c r="B102" s="16" t="s">
        <v>209</v>
      </c>
      <c r="C102" s="16" t="s">
        <v>309</v>
      </c>
      <c r="D102" s="16" t="s">
        <v>1165</v>
      </c>
      <c r="E102" s="27" t="s">
        <v>4436</v>
      </c>
      <c r="F102" s="18" t="s">
        <v>27</v>
      </c>
      <c r="G102" s="19" t="s">
        <v>91</v>
      </c>
      <c r="H102" s="44">
        <v>3</v>
      </c>
      <c r="I102" s="18">
        <v>1</v>
      </c>
      <c r="J102" s="18">
        <v>1</v>
      </c>
      <c r="K102" s="19">
        <v>0</v>
      </c>
      <c r="L102" s="18">
        <f t="shared" si="14"/>
        <v>7</v>
      </c>
      <c r="M102" s="18">
        <f t="shared" si="15"/>
        <v>7</v>
      </c>
      <c r="N102" s="19">
        <f t="shared" si="16"/>
        <v>0</v>
      </c>
      <c r="O102" s="16" t="s">
        <v>232</v>
      </c>
      <c r="P102" s="16" t="s">
        <v>233</v>
      </c>
      <c r="Q102" s="16" t="s">
        <v>1082</v>
      </c>
      <c r="R102" s="16" t="s">
        <v>166</v>
      </c>
      <c r="S102" s="314" t="s">
        <v>1083</v>
      </c>
      <c r="T102" s="16" t="s">
        <v>232</v>
      </c>
      <c r="U102" s="16" t="s">
        <v>233</v>
      </c>
      <c r="V102" s="17" t="s">
        <v>1084</v>
      </c>
      <c r="W102" s="16" t="s">
        <v>160</v>
      </c>
      <c r="X102" s="22">
        <v>7</v>
      </c>
      <c r="Y102" s="19" t="s">
        <v>294</v>
      </c>
      <c r="Z102" s="22" t="s">
        <v>42</v>
      </c>
      <c r="AA102" s="19" t="s">
        <v>42</v>
      </c>
      <c r="AB102" s="22" t="s">
        <v>42</v>
      </c>
      <c r="AC102" s="19" t="s">
        <v>42</v>
      </c>
      <c r="AD102" s="22" t="s">
        <v>42</v>
      </c>
      <c r="AE102" s="19" t="s">
        <v>42</v>
      </c>
      <c r="AF102" s="27" t="s">
        <v>4358</v>
      </c>
      <c r="AG102" s="16" t="s">
        <v>875</v>
      </c>
      <c r="AH102" s="17" t="s">
        <v>4485</v>
      </c>
      <c r="AI102" s="24" t="s">
        <v>42</v>
      </c>
      <c r="AJ102" s="16" t="s">
        <v>42</v>
      </c>
      <c r="AK102" s="17" t="s">
        <v>42</v>
      </c>
      <c r="AL102" s="21" t="s">
        <v>42</v>
      </c>
      <c r="AM102" s="16" t="s">
        <v>42</v>
      </c>
      <c r="AN102" s="20" t="s">
        <v>42</v>
      </c>
      <c r="AO102" s="16" t="s">
        <v>1166</v>
      </c>
      <c r="AP102" s="16" t="s">
        <v>1167</v>
      </c>
      <c r="AQ102" s="16" t="s">
        <v>1168</v>
      </c>
      <c r="AR102" s="16" t="s">
        <v>1169</v>
      </c>
      <c r="AS102" s="16" t="s">
        <v>1088</v>
      </c>
      <c r="AT102" s="16" t="s">
        <v>1089</v>
      </c>
      <c r="AU102" s="23" t="s">
        <v>42</v>
      </c>
      <c r="AV102" s="23" t="s">
        <v>42</v>
      </c>
      <c r="AW102" s="16" t="s">
        <v>1170</v>
      </c>
      <c r="AX102" s="23" t="s">
        <v>1171</v>
      </c>
      <c r="AY102" s="16" t="s">
        <v>1172</v>
      </c>
      <c r="AZ102" s="16" t="s">
        <v>1173</v>
      </c>
      <c r="BA102" s="16" t="s">
        <v>1174</v>
      </c>
      <c r="BB102" s="23" t="s">
        <v>1175</v>
      </c>
      <c r="BC102" s="16" t="s">
        <v>1176</v>
      </c>
      <c r="BD102" s="16" t="s">
        <v>1177</v>
      </c>
      <c r="BE102" s="16" t="s">
        <v>923</v>
      </c>
      <c r="BF102" s="23" t="s">
        <v>1090</v>
      </c>
      <c r="BG102" s="40" t="s">
        <v>1091</v>
      </c>
      <c r="BH102" s="16" t="s">
        <v>176</v>
      </c>
      <c r="BI102" s="16" t="s">
        <v>177</v>
      </c>
      <c r="BJ102" s="23" t="s">
        <v>1092</v>
      </c>
      <c r="BK102" s="23" t="s">
        <v>1093</v>
      </c>
      <c r="BL102" s="23" t="s">
        <v>1094</v>
      </c>
      <c r="BM102" s="23" t="s">
        <v>902</v>
      </c>
      <c r="BN102" s="23" t="s">
        <v>3941</v>
      </c>
      <c r="BO102" s="16" t="s">
        <v>42</v>
      </c>
      <c r="BP102" s="16" t="s">
        <v>42</v>
      </c>
      <c r="BQ102" s="16" t="s">
        <v>42</v>
      </c>
      <c r="BR102" s="16" t="s">
        <v>42</v>
      </c>
      <c r="BS102" s="16" t="s">
        <v>42</v>
      </c>
      <c r="BT102" s="16" t="s">
        <v>1179</v>
      </c>
      <c r="BU102" s="16" t="s">
        <v>1178</v>
      </c>
      <c r="BV102" s="23" t="s">
        <v>184</v>
      </c>
      <c r="BW102" s="23" t="s">
        <v>187</v>
      </c>
      <c r="BX102" s="16" t="s">
        <v>188</v>
      </c>
      <c r="BY102" s="16" t="s">
        <v>189</v>
      </c>
      <c r="BZ102" s="16" t="s">
        <v>1100</v>
      </c>
      <c r="CA102" s="16" t="s">
        <v>1101</v>
      </c>
      <c r="CB102" s="2">
        <v>28</v>
      </c>
      <c r="CC102" s="16">
        <v>10</v>
      </c>
      <c r="CD102" s="16">
        <v>24</v>
      </c>
      <c r="CE102" s="16">
        <v>0</v>
      </c>
      <c r="CF102" s="16">
        <v>28</v>
      </c>
      <c r="CG102" s="16">
        <v>0</v>
      </c>
      <c r="CH102" s="20">
        <f t="shared" si="17"/>
        <v>90</v>
      </c>
      <c r="CJ102" s="57">
        <f>CH102-(H102*30)</f>
        <v>0</v>
      </c>
    </row>
    <row r="103" spans="1:88" s="29" customFormat="1" ht="16.5" customHeight="1">
      <c r="A103" s="16"/>
      <c r="B103" s="21" t="s">
        <v>31</v>
      </c>
      <c r="C103" s="21" t="s">
        <v>25</v>
      </c>
      <c r="D103" s="21" t="s">
        <v>165</v>
      </c>
      <c r="E103" s="31" t="s">
        <v>4437</v>
      </c>
      <c r="F103" s="18" t="s">
        <v>27</v>
      </c>
      <c r="G103" s="19" t="s">
        <v>91</v>
      </c>
      <c r="H103" s="44">
        <v>3</v>
      </c>
      <c r="I103" s="18">
        <v>0</v>
      </c>
      <c r="J103" s="18">
        <v>2</v>
      </c>
      <c r="K103" s="19">
        <v>0</v>
      </c>
      <c r="L103" s="18">
        <f t="shared" ref="L103:L134" si="21">I103*7</f>
        <v>0</v>
      </c>
      <c r="M103" s="18">
        <f t="shared" ref="M103:M134" si="22">J103*7</f>
        <v>14</v>
      </c>
      <c r="N103" s="19">
        <f t="shared" ref="N103:N134" si="23">K103*7</f>
        <v>0</v>
      </c>
      <c r="O103" s="21" t="s">
        <v>234</v>
      </c>
      <c r="P103" s="21" t="s">
        <v>47</v>
      </c>
      <c r="Q103" s="26" t="s">
        <v>28</v>
      </c>
      <c r="R103" s="26" t="s">
        <v>166</v>
      </c>
      <c r="S103" s="314" t="s">
        <v>167</v>
      </c>
      <c r="T103" s="26" t="s">
        <v>234</v>
      </c>
      <c r="U103" s="26" t="s">
        <v>47</v>
      </c>
      <c r="V103" s="24" t="s">
        <v>28</v>
      </c>
      <c r="W103" s="26" t="s">
        <v>160</v>
      </c>
      <c r="X103" s="22" t="s">
        <v>42</v>
      </c>
      <c r="Y103" s="19" t="s">
        <v>42</v>
      </c>
      <c r="Z103" s="22">
        <v>6</v>
      </c>
      <c r="AA103" s="19" t="s">
        <v>31</v>
      </c>
      <c r="AB103" s="22" t="s">
        <v>42</v>
      </c>
      <c r="AC103" s="19" t="s">
        <v>42</v>
      </c>
      <c r="AD103" s="22" t="s">
        <v>42</v>
      </c>
      <c r="AE103" s="19" t="s">
        <v>42</v>
      </c>
      <c r="AF103" s="16" t="s">
        <v>42</v>
      </c>
      <c r="AG103" s="21" t="s">
        <v>42</v>
      </c>
      <c r="AH103" s="24" t="s">
        <v>42</v>
      </c>
      <c r="AI103" s="21" t="s">
        <v>42</v>
      </c>
      <c r="AJ103" s="21" t="s">
        <v>42</v>
      </c>
      <c r="AK103" s="24" t="s">
        <v>42</v>
      </c>
      <c r="AL103" s="21" t="s">
        <v>42</v>
      </c>
      <c r="AM103" s="21" t="s">
        <v>42</v>
      </c>
      <c r="AN103" s="25" t="s">
        <v>42</v>
      </c>
      <c r="AO103" s="21" t="s">
        <v>170</v>
      </c>
      <c r="AP103" s="21" t="s">
        <v>172</v>
      </c>
      <c r="AQ103" s="34" t="s">
        <v>42</v>
      </c>
      <c r="AR103" s="34" t="s">
        <v>42</v>
      </c>
      <c r="AS103" s="21" t="s">
        <v>171</v>
      </c>
      <c r="AT103" s="21" t="s">
        <v>173</v>
      </c>
      <c r="AU103" s="34" t="s">
        <v>42</v>
      </c>
      <c r="AV103" s="34" t="s">
        <v>42</v>
      </c>
      <c r="AW103" s="28" t="s">
        <v>347</v>
      </c>
      <c r="AX103" s="319" t="s">
        <v>344</v>
      </c>
      <c r="AY103" s="319" t="s">
        <v>345</v>
      </c>
      <c r="AZ103" s="319" t="s">
        <v>346</v>
      </c>
      <c r="BA103" s="319" t="s">
        <v>4342</v>
      </c>
      <c r="BB103" s="319" t="s">
        <v>4343</v>
      </c>
      <c r="BC103" s="319" t="s">
        <v>4344</v>
      </c>
      <c r="BD103" s="319" t="s">
        <v>4345</v>
      </c>
      <c r="BE103" s="28" t="s">
        <v>923</v>
      </c>
      <c r="BF103" s="21" t="s">
        <v>174</v>
      </c>
      <c r="BG103" s="25" t="s">
        <v>175</v>
      </c>
      <c r="BH103" s="26" t="s">
        <v>176</v>
      </c>
      <c r="BI103" s="26" t="s">
        <v>177</v>
      </c>
      <c r="BJ103" s="319" t="s">
        <v>1249</v>
      </c>
      <c r="BK103" s="319" t="s">
        <v>4346</v>
      </c>
      <c r="BL103" s="319" t="s">
        <v>1250</v>
      </c>
      <c r="BM103" s="319" t="s">
        <v>1251</v>
      </c>
      <c r="BN103" s="319" t="s">
        <v>1275</v>
      </c>
      <c r="BO103" s="34" t="s">
        <v>42</v>
      </c>
      <c r="BP103" s="34" t="s">
        <v>42</v>
      </c>
      <c r="BQ103" s="34" t="s">
        <v>42</v>
      </c>
      <c r="BR103" s="34" t="s">
        <v>42</v>
      </c>
      <c r="BS103" s="34" t="s">
        <v>42</v>
      </c>
      <c r="BT103" s="28" t="s">
        <v>182</v>
      </c>
      <c r="BU103" s="28" t="s">
        <v>183</v>
      </c>
      <c r="BV103" s="319" t="s">
        <v>184</v>
      </c>
      <c r="BW103" s="28" t="s">
        <v>187</v>
      </c>
      <c r="BX103" s="28" t="s">
        <v>188</v>
      </c>
      <c r="BY103" s="28" t="s">
        <v>189</v>
      </c>
      <c r="BZ103" s="21" t="s">
        <v>190</v>
      </c>
      <c r="CA103" s="21" t="s">
        <v>191</v>
      </c>
      <c r="CB103" s="21">
        <f t="shared" ref="CB103:CB142" si="24">(I103+J103+K103)*14</f>
        <v>28</v>
      </c>
      <c r="CC103" s="21">
        <v>10</v>
      </c>
      <c r="CD103" s="21">
        <v>12</v>
      </c>
      <c r="CE103" s="21">
        <v>16</v>
      </c>
      <c r="CF103" s="21">
        <v>24</v>
      </c>
      <c r="CG103" s="21">
        <v>0</v>
      </c>
      <c r="CH103" s="25">
        <f t="shared" ref="CH103:CH134" si="25">SUM(CB103:CG103)</f>
        <v>90</v>
      </c>
      <c r="CJ103" s="29">
        <f>CH103-(H103*30)</f>
        <v>0</v>
      </c>
    </row>
    <row r="104" spans="1:88" s="29" customFormat="1" ht="16.5" customHeight="1">
      <c r="A104" s="16"/>
      <c r="B104" s="34" t="s">
        <v>194</v>
      </c>
      <c r="C104" s="16" t="s">
        <v>217</v>
      </c>
      <c r="D104" s="34" t="s">
        <v>1724</v>
      </c>
      <c r="E104" s="36" t="s">
        <v>4438</v>
      </c>
      <c r="F104" s="33" t="s">
        <v>27</v>
      </c>
      <c r="G104" s="43" t="s">
        <v>91</v>
      </c>
      <c r="H104" s="52">
        <v>4</v>
      </c>
      <c r="I104" s="33">
        <v>3</v>
      </c>
      <c r="J104" s="33">
        <v>0</v>
      </c>
      <c r="K104" s="43">
        <v>0</v>
      </c>
      <c r="L104" s="18">
        <f t="shared" si="21"/>
        <v>21</v>
      </c>
      <c r="M104" s="18">
        <f t="shared" si="22"/>
        <v>0</v>
      </c>
      <c r="N104" s="19">
        <f t="shared" si="23"/>
        <v>0</v>
      </c>
      <c r="O104" s="16" t="s">
        <v>234</v>
      </c>
      <c r="P104" s="16" t="s">
        <v>47</v>
      </c>
      <c r="Q104" s="49" t="s">
        <v>1676</v>
      </c>
      <c r="R104" s="26" t="s">
        <v>166</v>
      </c>
      <c r="S104" s="314" t="s">
        <v>1677</v>
      </c>
      <c r="T104" s="26" t="s">
        <v>234</v>
      </c>
      <c r="U104" s="26" t="s">
        <v>47</v>
      </c>
      <c r="V104" s="17" t="s">
        <v>1676</v>
      </c>
      <c r="W104" s="34" t="s">
        <v>160</v>
      </c>
      <c r="X104" s="22">
        <v>5</v>
      </c>
      <c r="Y104" s="19" t="s">
        <v>31</v>
      </c>
      <c r="Z104" s="22">
        <v>3</v>
      </c>
      <c r="AA104" s="19" t="s">
        <v>31</v>
      </c>
      <c r="AB104" s="22">
        <v>3</v>
      </c>
      <c r="AC104" s="19" t="s">
        <v>31</v>
      </c>
      <c r="AD104" s="22" t="s">
        <v>42</v>
      </c>
      <c r="AE104" s="19" t="s">
        <v>42</v>
      </c>
      <c r="AF104" s="17" t="s">
        <v>42</v>
      </c>
      <c r="AG104" s="16" t="s">
        <v>42</v>
      </c>
      <c r="AH104" s="17" t="s">
        <v>42</v>
      </c>
      <c r="AI104" s="24" t="s">
        <v>42</v>
      </c>
      <c r="AJ104" s="16" t="s">
        <v>42</v>
      </c>
      <c r="AK104" s="17" t="s">
        <v>42</v>
      </c>
      <c r="AL104" s="21" t="s">
        <v>42</v>
      </c>
      <c r="AM104" s="16" t="s">
        <v>42</v>
      </c>
      <c r="AN104" s="20" t="s">
        <v>42</v>
      </c>
      <c r="AO104" s="49" t="s">
        <v>1725</v>
      </c>
      <c r="AP104" s="49" t="s">
        <v>1726</v>
      </c>
      <c r="AQ104" s="34" t="s">
        <v>1727</v>
      </c>
      <c r="AR104" s="34" t="s">
        <v>1728</v>
      </c>
      <c r="AS104" s="16" t="s">
        <v>42</v>
      </c>
      <c r="AT104" s="16" t="s">
        <v>42</v>
      </c>
      <c r="AU104" s="16" t="s">
        <v>42</v>
      </c>
      <c r="AV104" s="16" t="s">
        <v>42</v>
      </c>
      <c r="AW104" s="21" t="s">
        <v>1740</v>
      </c>
      <c r="AX104" s="21" t="s">
        <v>1739</v>
      </c>
      <c r="AY104" s="21" t="s">
        <v>1737</v>
      </c>
      <c r="AZ104" s="21" t="s">
        <v>1738</v>
      </c>
      <c r="BA104" s="21" t="s">
        <v>1741</v>
      </c>
      <c r="BB104" s="21" t="s">
        <v>1742</v>
      </c>
      <c r="BC104" s="21" t="s">
        <v>1743</v>
      </c>
      <c r="BD104" s="21" t="s">
        <v>1744</v>
      </c>
      <c r="BE104" s="16" t="s">
        <v>3377</v>
      </c>
      <c r="BF104" s="21" t="s">
        <v>1729</v>
      </c>
      <c r="BG104" s="25" t="s">
        <v>1745</v>
      </c>
      <c r="BH104" s="26" t="s">
        <v>176</v>
      </c>
      <c r="BI104" s="16" t="s">
        <v>177</v>
      </c>
      <c r="BJ104" s="21" t="s">
        <v>1730</v>
      </c>
      <c r="BK104" s="21" t="s">
        <v>1263</v>
      </c>
      <c r="BL104" s="21" t="s">
        <v>1094</v>
      </c>
      <c r="BM104" s="16" t="s">
        <v>902</v>
      </c>
      <c r="BN104" s="21" t="s">
        <v>3942</v>
      </c>
      <c r="BO104" s="16" t="s">
        <v>42</v>
      </c>
      <c r="BP104" s="16" t="s">
        <v>42</v>
      </c>
      <c r="BQ104" s="16" t="s">
        <v>42</v>
      </c>
      <c r="BR104" s="16" t="s">
        <v>42</v>
      </c>
      <c r="BS104" s="16" t="s">
        <v>42</v>
      </c>
      <c r="BT104" s="28" t="s">
        <v>1731</v>
      </c>
      <c r="BU104" s="28" t="s">
        <v>1732</v>
      </c>
      <c r="BV104" s="28" t="s">
        <v>184</v>
      </c>
      <c r="BW104" s="28" t="s">
        <v>187</v>
      </c>
      <c r="BX104" s="28" t="s">
        <v>188</v>
      </c>
      <c r="BY104" s="28" t="s">
        <v>189</v>
      </c>
      <c r="BZ104" s="21" t="s">
        <v>190</v>
      </c>
      <c r="CA104" s="21" t="s">
        <v>191</v>
      </c>
      <c r="CB104" s="34">
        <f t="shared" si="24"/>
        <v>42</v>
      </c>
      <c r="CC104" s="34">
        <v>20</v>
      </c>
      <c r="CD104" s="34">
        <v>30</v>
      </c>
      <c r="CE104" s="34">
        <v>0</v>
      </c>
      <c r="CF104" s="34">
        <v>28</v>
      </c>
      <c r="CG104" s="34">
        <v>0</v>
      </c>
      <c r="CH104" s="20">
        <f t="shared" si="25"/>
        <v>120</v>
      </c>
      <c r="CJ104" s="29">
        <f t="shared" ref="CJ104:CJ127" si="26">CH104-(H104*30)</f>
        <v>0</v>
      </c>
    </row>
    <row r="105" spans="1:88" s="29" customFormat="1" ht="16.5" customHeight="1">
      <c r="A105" s="16"/>
      <c r="B105" s="16" t="s">
        <v>194</v>
      </c>
      <c r="C105" s="550" t="s">
        <v>197</v>
      </c>
      <c r="D105" s="16" t="s">
        <v>3344</v>
      </c>
      <c r="E105" s="27" t="s">
        <v>4439</v>
      </c>
      <c r="F105" s="18" t="s">
        <v>27</v>
      </c>
      <c r="G105" s="19" t="s">
        <v>91</v>
      </c>
      <c r="H105" s="44">
        <v>7</v>
      </c>
      <c r="I105" s="18">
        <v>2</v>
      </c>
      <c r="J105" s="18">
        <v>2</v>
      </c>
      <c r="K105" s="19">
        <v>2</v>
      </c>
      <c r="L105" s="18">
        <f t="shared" si="21"/>
        <v>14</v>
      </c>
      <c r="M105" s="18">
        <f t="shared" si="22"/>
        <v>14</v>
      </c>
      <c r="N105" s="19">
        <f t="shared" si="23"/>
        <v>14</v>
      </c>
      <c r="O105" s="16" t="s">
        <v>237</v>
      </c>
      <c r="P105" s="16" t="s">
        <v>238</v>
      </c>
      <c r="Q105" s="34" t="s">
        <v>3356</v>
      </c>
      <c r="R105" s="34" t="s">
        <v>166</v>
      </c>
      <c r="S105" s="296" t="s">
        <v>3357</v>
      </c>
      <c r="T105" s="34" t="s">
        <v>237</v>
      </c>
      <c r="U105" s="34" t="s">
        <v>238</v>
      </c>
      <c r="V105" s="570" t="s">
        <v>4521</v>
      </c>
      <c r="W105" s="30" t="s">
        <v>160</v>
      </c>
      <c r="X105" s="22">
        <v>1</v>
      </c>
      <c r="Y105" s="43" t="s">
        <v>31</v>
      </c>
      <c r="Z105" s="53">
        <v>1</v>
      </c>
      <c r="AA105" s="43" t="s">
        <v>31</v>
      </c>
      <c r="AB105" s="53">
        <v>1</v>
      </c>
      <c r="AC105" s="43" t="s">
        <v>31</v>
      </c>
      <c r="AD105" s="22" t="s">
        <v>42</v>
      </c>
      <c r="AE105" s="19" t="s">
        <v>42</v>
      </c>
      <c r="AF105" s="16" t="s">
        <v>42</v>
      </c>
      <c r="AG105" s="16" t="s">
        <v>42</v>
      </c>
      <c r="AH105" s="17" t="s">
        <v>42</v>
      </c>
      <c r="AI105" s="16" t="s">
        <v>42</v>
      </c>
      <c r="AJ105" s="16" t="s">
        <v>42</v>
      </c>
      <c r="AK105" s="17" t="s">
        <v>42</v>
      </c>
      <c r="AL105" s="16" t="s">
        <v>42</v>
      </c>
      <c r="AM105" s="16" t="s">
        <v>42</v>
      </c>
      <c r="AN105" s="20" t="s">
        <v>42</v>
      </c>
      <c r="AO105" s="574" t="s">
        <v>4522</v>
      </c>
      <c r="AP105" s="558" t="s">
        <v>4523</v>
      </c>
      <c r="AQ105" s="574" t="s">
        <v>4524</v>
      </c>
      <c r="AR105" s="574" t="s">
        <v>4525</v>
      </c>
      <c r="AS105" s="558" t="s">
        <v>4515</v>
      </c>
      <c r="AT105" s="558" t="s">
        <v>4516</v>
      </c>
      <c r="AU105" s="558" t="s">
        <v>4526</v>
      </c>
      <c r="AV105" s="558" t="s">
        <v>4527</v>
      </c>
      <c r="AW105" s="21" t="s">
        <v>3713</v>
      </c>
      <c r="AX105" s="23" t="s">
        <v>3716</v>
      </c>
      <c r="AY105" s="23" t="s">
        <v>3715</v>
      </c>
      <c r="AZ105" s="23" t="s">
        <v>3714</v>
      </c>
      <c r="BA105" s="21" t="s">
        <v>3718</v>
      </c>
      <c r="BB105" s="23" t="s">
        <v>3717</v>
      </c>
      <c r="BC105" s="23" t="s">
        <v>3719</v>
      </c>
      <c r="BD105" s="23" t="s">
        <v>3720</v>
      </c>
      <c r="BE105" s="35" t="s">
        <v>3377</v>
      </c>
      <c r="BF105" s="34" t="s">
        <v>3628</v>
      </c>
      <c r="BG105" s="38" t="s">
        <v>3629</v>
      </c>
      <c r="BH105" s="34" t="s">
        <v>176</v>
      </c>
      <c r="BI105" s="34" t="s">
        <v>177</v>
      </c>
      <c r="BJ105" s="574" t="s">
        <v>3859</v>
      </c>
      <c r="BK105" s="574" t="s">
        <v>3860</v>
      </c>
      <c r="BL105" s="574" t="s">
        <v>4528</v>
      </c>
      <c r="BM105" s="557" t="s">
        <v>4529</v>
      </c>
      <c r="BN105" s="557" t="s">
        <v>4530</v>
      </c>
      <c r="BO105" s="16" t="s">
        <v>42</v>
      </c>
      <c r="BP105" s="16" t="s">
        <v>42</v>
      </c>
      <c r="BQ105" s="16" t="s">
        <v>42</v>
      </c>
      <c r="BR105" s="16" t="s">
        <v>42</v>
      </c>
      <c r="BS105" s="16" t="s">
        <v>42</v>
      </c>
      <c r="BT105" s="550" t="s">
        <v>4611</v>
      </c>
      <c r="BU105" s="550" t="s">
        <v>4612</v>
      </c>
      <c r="BV105" s="558" t="s">
        <v>3385</v>
      </c>
      <c r="BW105" s="574" t="s">
        <v>1874</v>
      </c>
      <c r="BX105" s="576" t="s">
        <v>188</v>
      </c>
      <c r="BY105" s="576" t="s">
        <v>189</v>
      </c>
      <c r="BZ105" s="550" t="s">
        <v>4531</v>
      </c>
      <c r="CA105" s="550" t="s">
        <v>4532</v>
      </c>
      <c r="CB105" s="16">
        <f t="shared" si="24"/>
        <v>84</v>
      </c>
      <c r="CC105" s="16">
        <v>30</v>
      </c>
      <c r="CD105" s="16">
        <v>50</v>
      </c>
      <c r="CE105" s="16">
        <v>0</v>
      </c>
      <c r="CF105" s="16">
        <v>46</v>
      </c>
      <c r="CG105" s="16">
        <v>0</v>
      </c>
      <c r="CH105" s="20">
        <f t="shared" si="25"/>
        <v>210</v>
      </c>
      <c r="CJ105" s="29">
        <f t="shared" si="26"/>
        <v>0</v>
      </c>
    </row>
    <row r="106" spans="1:88" s="29" customFormat="1" ht="16.5" customHeight="1">
      <c r="A106" s="16"/>
      <c r="B106" s="16" t="s">
        <v>209</v>
      </c>
      <c r="C106" s="550" t="s">
        <v>283</v>
      </c>
      <c r="D106" s="16" t="s">
        <v>1946</v>
      </c>
      <c r="E106" s="27" t="s">
        <v>4440</v>
      </c>
      <c r="F106" s="18" t="s">
        <v>27</v>
      </c>
      <c r="G106" s="19" t="s">
        <v>91</v>
      </c>
      <c r="H106" s="44">
        <v>5</v>
      </c>
      <c r="I106" s="18">
        <v>2</v>
      </c>
      <c r="J106" s="18">
        <v>2</v>
      </c>
      <c r="K106" s="19">
        <v>0</v>
      </c>
      <c r="L106" s="18">
        <f t="shared" si="21"/>
        <v>14</v>
      </c>
      <c r="M106" s="18">
        <f t="shared" si="22"/>
        <v>14</v>
      </c>
      <c r="N106" s="19">
        <f t="shared" si="23"/>
        <v>0</v>
      </c>
      <c r="O106" s="16" t="s">
        <v>235</v>
      </c>
      <c r="P106" s="16" t="s">
        <v>236</v>
      </c>
      <c r="Q106" s="30" t="s">
        <v>1949</v>
      </c>
      <c r="R106" s="30" t="s">
        <v>166</v>
      </c>
      <c r="S106" s="322" t="s">
        <v>1950</v>
      </c>
      <c r="T106" s="16" t="s">
        <v>235</v>
      </c>
      <c r="U106" s="16" t="s">
        <v>236</v>
      </c>
      <c r="V106" s="17" t="s">
        <v>2010</v>
      </c>
      <c r="W106" s="16" t="s">
        <v>160</v>
      </c>
      <c r="X106" s="22">
        <v>2</v>
      </c>
      <c r="Y106" s="19" t="s">
        <v>31</v>
      </c>
      <c r="Z106" s="22" t="s">
        <v>42</v>
      </c>
      <c r="AA106" s="19" t="s">
        <v>42</v>
      </c>
      <c r="AB106" s="22" t="s">
        <v>42</v>
      </c>
      <c r="AC106" s="19" t="s">
        <v>42</v>
      </c>
      <c r="AD106" s="22" t="s">
        <v>42</v>
      </c>
      <c r="AE106" s="19" t="s">
        <v>42</v>
      </c>
      <c r="AF106" s="16" t="s">
        <v>42</v>
      </c>
      <c r="AG106" s="21" t="s">
        <v>42</v>
      </c>
      <c r="AH106" s="24" t="s">
        <v>42</v>
      </c>
      <c r="AI106" s="21" t="s">
        <v>42</v>
      </c>
      <c r="AJ106" s="21" t="s">
        <v>42</v>
      </c>
      <c r="AK106" s="24" t="s">
        <v>42</v>
      </c>
      <c r="AL106" s="21" t="s">
        <v>42</v>
      </c>
      <c r="AM106" s="21" t="s">
        <v>42</v>
      </c>
      <c r="AN106" s="25" t="s">
        <v>42</v>
      </c>
      <c r="AO106" s="30" t="s">
        <v>2011</v>
      </c>
      <c r="AP106" s="30" t="s">
        <v>2012</v>
      </c>
      <c r="AQ106" s="23" t="s">
        <v>2013</v>
      </c>
      <c r="AR106" s="23" t="s">
        <v>2014</v>
      </c>
      <c r="AS106" s="23" t="s">
        <v>2015</v>
      </c>
      <c r="AT106" s="23" t="s">
        <v>2016</v>
      </c>
      <c r="AU106" s="16" t="s">
        <v>42</v>
      </c>
      <c r="AV106" s="16" t="s">
        <v>42</v>
      </c>
      <c r="AW106" s="23" t="s">
        <v>2017</v>
      </c>
      <c r="AX106" s="23" t="s">
        <v>2053</v>
      </c>
      <c r="AY106" s="319" t="s">
        <v>2026</v>
      </c>
      <c r="AZ106" s="319" t="s">
        <v>2028</v>
      </c>
      <c r="BA106" s="23" t="s">
        <v>2018</v>
      </c>
      <c r="BB106" s="23" t="s">
        <v>2025</v>
      </c>
      <c r="BC106" s="319" t="s">
        <v>2027</v>
      </c>
      <c r="BD106" s="319" t="s">
        <v>2029</v>
      </c>
      <c r="BE106" s="28" t="s">
        <v>923</v>
      </c>
      <c r="BF106" s="21" t="s">
        <v>2019</v>
      </c>
      <c r="BG106" s="25" t="s">
        <v>2020</v>
      </c>
      <c r="BH106" s="26" t="s">
        <v>176</v>
      </c>
      <c r="BI106" s="26" t="s">
        <v>177</v>
      </c>
      <c r="BJ106" s="579" t="s">
        <v>4579</v>
      </c>
      <c r="BK106" s="579" t="s">
        <v>4580</v>
      </c>
      <c r="BL106" s="557" t="s">
        <v>4581</v>
      </c>
      <c r="BM106" s="557" t="s">
        <v>4582</v>
      </c>
      <c r="BN106" s="557" t="s">
        <v>4583</v>
      </c>
      <c r="BO106" s="16" t="s">
        <v>42</v>
      </c>
      <c r="BP106" s="16" t="s">
        <v>42</v>
      </c>
      <c r="BQ106" s="16" t="s">
        <v>42</v>
      </c>
      <c r="BR106" s="16" t="s">
        <v>42</v>
      </c>
      <c r="BS106" s="16" t="s">
        <v>42</v>
      </c>
      <c r="BT106" s="557" t="s">
        <v>4584</v>
      </c>
      <c r="BU106" s="557" t="s">
        <v>4585</v>
      </c>
      <c r="BV106" s="319" t="s">
        <v>2023</v>
      </c>
      <c r="BW106" s="319" t="s">
        <v>2024</v>
      </c>
      <c r="BX106" s="28" t="s">
        <v>188</v>
      </c>
      <c r="BY106" s="28" t="s">
        <v>189</v>
      </c>
      <c r="BZ106" s="16" t="s">
        <v>1970</v>
      </c>
      <c r="CA106" s="16" t="s">
        <v>1971</v>
      </c>
      <c r="CB106" s="16">
        <f t="shared" si="24"/>
        <v>56</v>
      </c>
      <c r="CC106" s="16">
        <v>20</v>
      </c>
      <c r="CD106" s="16">
        <v>30</v>
      </c>
      <c r="CE106" s="16">
        <v>30</v>
      </c>
      <c r="CF106" s="16">
        <v>14</v>
      </c>
      <c r="CG106" s="16">
        <v>0</v>
      </c>
      <c r="CH106" s="20">
        <f t="shared" si="25"/>
        <v>150</v>
      </c>
      <c r="CJ106" s="29">
        <f t="shared" si="26"/>
        <v>0</v>
      </c>
    </row>
    <row r="107" spans="1:88" s="29" customFormat="1" ht="16.5" customHeight="1">
      <c r="A107" s="16"/>
      <c r="B107" s="16" t="s">
        <v>209</v>
      </c>
      <c r="C107" s="550" t="s">
        <v>285</v>
      </c>
      <c r="D107" s="16" t="s">
        <v>1947</v>
      </c>
      <c r="E107" s="27" t="s">
        <v>4441</v>
      </c>
      <c r="F107" s="18" t="s">
        <v>27</v>
      </c>
      <c r="G107" s="19" t="s">
        <v>91</v>
      </c>
      <c r="H107" s="44">
        <v>4</v>
      </c>
      <c r="I107" s="18">
        <v>1</v>
      </c>
      <c r="J107" s="18">
        <v>2</v>
      </c>
      <c r="K107" s="19">
        <v>1</v>
      </c>
      <c r="L107" s="18">
        <f t="shared" si="21"/>
        <v>7</v>
      </c>
      <c r="M107" s="18">
        <f t="shared" si="22"/>
        <v>14</v>
      </c>
      <c r="N107" s="19">
        <f t="shared" si="23"/>
        <v>7</v>
      </c>
      <c r="O107" s="16" t="s">
        <v>235</v>
      </c>
      <c r="P107" s="16" t="s">
        <v>236</v>
      </c>
      <c r="Q107" s="16" t="s">
        <v>2030</v>
      </c>
      <c r="R107" s="16" t="s">
        <v>166</v>
      </c>
      <c r="S107" s="296" t="s">
        <v>2031</v>
      </c>
      <c r="T107" s="34" t="s">
        <v>235</v>
      </c>
      <c r="U107" s="16" t="s">
        <v>236</v>
      </c>
      <c r="V107" s="17" t="s">
        <v>2032</v>
      </c>
      <c r="W107" s="16" t="s">
        <v>160</v>
      </c>
      <c r="X107" s="22">
        <v>3</v>
      </c>
      <c r="Y107" s="19" t="s">
        <v>31</v>
      </c>
      <c r="Z107" s="22" t="s">
        <v>42</v>
      </c>
      <c r="AA107" s="19" t="s">
        <v>42</v>
      </c>
      <c r="AB107" s="22" t="s">
        <v>42</v>
      </c>
      <c r="AC107" s="19" t="s">
        <v>42</v>
      </c>
      <c r="AD107" s="22" t="s">
        <v>42</v>
      </c>
      <c r="AE107" s="19" t="s">
        <v>42</v>
      </c>
      <c r="AF107" s="27" t="s">
        <v>4440</v>
      </c>
      <c r="AG107" s="16" t="s">
        <v>283</v>
      </c>
      <c r="AH107" s="17" t="s">
        <v>4485</v>
      </c>
      <c r="AI107" s="21" t="s">
        <v>42</v>
      </c>
      <c r="AJ107" s="21" t="s">
        <v>42</v>
      </c>
      <c r="AK107" s="24" t="s">
        <v>42</v>
      </c>
      <c r="AL107" s="21" t="s">
        <v>42</v>
      </c>
      <c r="AM107" s="21" t="s">
        <v>42</v>
      </c>
      <c r="AN107" s="25" t="s">
        <v>42</v>
      </c>
      <c r="AO107" s="16" t="s">
        <v>2038</v>
      </c>
      <c r="AP107" s="16" t="s">
        <v>2039</v>
      </c>
      <c r="AQ107" s="16" t="s">
        <v>2040</v>
      </c>
      <c r="AR107" s="16" t="s">
        <v>2041</v>
      </c>
      <c r="AS107" s="16" t="s">
        <v>2033</v>
      </c>
      <c r="AT107" s="16" t="s">
        <v>2034</v>
      </c>
      <c r="AU107" s="16" t="s">
        <v>2042</v>
      </c>
      <c r="AV107" s="16" t="s">
        <v>2043</v>
      </c>
      <c r="AW107" s="23" t="s">
        <v>2050</v>
      </c>
      <c r="AX107" s="34" t="s">
        <v>2054</v>
      </c>
      <c r="AY107" s="16" t="s">
        <v>2051</v>
      </c>
      <c r="AZ107" s="16" t="s">
        <v>2052</v>
      </c>
      <c r="BA107" s="23" t="s">
        <v>2055</v>
      </c>
      <c r="BB107" s="16" t="s">
        <v>2056</v>
      </c>
      <c r="BC107" s="16" t="s">
        <v>2057</v>
      </c>
      <c r="BD107" s="16" t="s">
        <v>2058</v>
      </c>
      <c r="BE107" s="16" t="s">
        <v>2035</v>
      </c>
      <c r="BF107" s="23" t="s">
        <v>2036</v>
      </c>
      <c r="BG107" s="40" t="s">
        <v>2037</v>
      </c>
      <c r="BH107" s="26" t="s">
        <v>2044</v>
      </c>
      <c r="BI107" s="26" t="s">
        <v>2045</v>
      </c>
      <c r="BJ107" s="557" t="s">
        <v>4586</v>
      </c>
      <c r="BK107" s="557" t="s">
        <v>4587</v>
      </c>
      <c r="BL107" s="557" t="s">
        <v>4588</v>
      </c>
      <c r="BM107" s="557" t="s">
        <v>4589</v>
      </c>
      <c r="BN107" s="557" t="s">
        <v>4590</v>
      </c>
      <c r="BO107" s="16" t="s">
        <v>42</v>
      </c>
      <c r="BP107" s="16" t="s">
        <v>42</v>
      </c>
      <c r="BQ107" s="16" t="s">
        <v>42</v>
      </c>
      <c r="BR107" s="16" t="s">
        <v>42</v>
      </c>
      <c r="BS107" s="16" t="s">
        <v>42</v>
      </c>
      <c r="BT107" s="23" t="s">
        <v>2021</v>
      </c>
      <c r="BU107" s="23" t="s">
        <v>2022</v>
      </c>
      <c r="BV107" s="319" t="s">
        <v>2023</v>
      </c>
      <c r="BW107" s="319" t="s">
        <v>2024</v>
      </c>
      <c r="BX107" s="28" t="s">
        <v>188</v>
      </c>
      <c r="BY107" s="28" t="s">
        <v>189</v>
      </c>
      <c r="BZ107" s="16" t="s">
        <v>3123</v>
      </c>
      <c r="CA107" s="16" t="s">
        <v>3124</v>
      </c>
      <c r="CB107" s="2">
        <f t="shared" si="24"/>
        <v>56</v>
      </c>
      <c r="CC107" s="16">
        <v>12</v>
      </c>
      <c r="CD107" s="16">
        <v>22</v>
      </c>
      <c r="CE107" s="16">
        <v>24</v>
      </c>
      <c r="CF107" s="16">
        <v>6</v>
      </c>
      <c r="CG107" s="16">
        <v>0</v>
      </c>
      <c r="CH107" s="20">
        <f t="shared" si="25"/>
        <v>120</v>
      </c>
      <c r="CJ107" s="29">
        <f t="shared" si="26"/>
        <v>0</v>
      </c>
    </row>
    <row r="108" spans="1:88" s="29" customFormat="1" ht="16.5" customHeight="1">
      <c r="A108" s="16"/>
      <c r="B108" s="16" t="s">
        <v>194</v>
      </c>
      <c r="C108" s="16" t="s">
        <v>219</v>
      </c>
      <c r="D108" s="16" t="s">
        <v>1180</v>
      </c>
      <c r="E108" s="27" t="s">
        <v>4442</v>
      </c>
      <c r="F108" s="18" t="s">
        <v>27</v>
      </c>
      <c r="G108" s="19" t="s">
        <v>91</v>
      </c>
      <c r="H108" s="44">
        <v>3</v>
      </c>
      <c r="I108" s="18">
        <v>1</v>
      </c>
      <c r="J108" s="18">
        <v>0</v>
      </c>
      <c r="K108" s="19">
        <v>1</v>
      </c>
      <c r="L108" s="18">
        <f t="shared" si="21"/>
        <v>7</v>
      </c>
      <c r="M108" s="18">
        <f t="shared" si="22"/>
        <v>0</v>
      </c>
      <c r="N108" s="19">
        <f t="shared" si="23"/>
        <v>7</v>
      </c>
      <c r="O108" s="16" t="s">
        <v>232</v>
      </c>
      <c r="P108" s="16" t="s">
        <v>233</v>
      </c>
      <c r="Q108" s="2" t="s">
        <v>909</v>
      </c>
      <c r="R108" s="2" t="s">
        <v>166</v>
      </c>
      <c r="S108" s="296" t="s">
        <v>910</v>
      </c>
      <c r="T108" s="2" t="s">
        <v>232</v>
      </c>
      <c r="U108" s="2" t="s">
        <v>233</v>
      </c>
      <c r="V108" s="299" t="s">
        <v>909</v>
      </c>
      <c r="W108" s="16" t="s">
        <v>160</v>
      </c>
      <c r="X108" s="53">
        <v>4</v>
      </c>
      <c r="Y108" s="43" t="s">
        <v>31</v>
      </c>
      <c r="Z108" s="22">
        <v>4</v>
      </c>
      <c r="AA108" s="19" t="s">
        <v>31</v>
      </c>
      <c r="AB108" s="22">
        <v>4</v>
      </c>
      <c r="AC108" s="19" t="s">
        <v>31</v>
      </c>
      <c r="AD108" s="22" t="s">
        <v>42</v>
      </c>
      <c r="AE108" s="19" t="s">
        <v>42</v>
      </c>
      <c r="AF108" s="16" t="s">
        <v>42</v>
      </c>
      <c r="AG108" s="16" t="s">
        <v>42</v>
      </c>
      <c r="AH108" s="17" t="s">
        <v>42</v>
      </c>
      <c r="AI108" s="21" t="s">
        <v>42</v>
      </c>
      <c r="AJ108" s="16" t="s">
        <v>42</v>
      </c>
      <c r="AK108" s="17" t="s">
        <v>42</v>
      </c>
      <c r="AL108" s="21" t="s">
        <v>42</v>
      </c>
      <c r="AM108" s="16" t="s">
        <v>42</v>
      </c>
      <c r="AN108" s="20" t="s">
        <v>42</v>
      </c>
      <c r="AO108" s="16" t="s">
        <v>1183</v>
      </c>
      <c r="AP108" s="16" t="s">
        <v>1184</v>
      </c>
      <c r="AQ108" s="23" t="s">
        <v>1185</v>
      </c>
      <c r="AR108" s="23" t="s">
        <v>1186</v>
      </c>
      <c r="AS108" s="16" t="s">
        <v>42</v>
      </c>
      <c r="AT108" s="23" t="s">
        <v>42</v>
      </c>
      <c r="AU108" s="23" t="s">
        <v>1187</v>
      </c>
      <c r="AV108" s="23" t="s">
        <v>1191</v>
      </c>
      <c r="AW108" s="23" t="s">
        <v>1192</v>
      </c>
      <c r="AX108" s="23" t="s">
        <v>1193</v>
      </c>
      <c r="AY108" s="23" t="s">
        <v>1196</v>
      </c>
      <c r="AZ108" s="23" t="s">
        <v>1198</v>
      </c>
      <c r="BA108" s="23" t="s">
        <v>1194</v>
      </c>
      <c r="BB108" s="23" t="s">
        <v>1195</v>
      </c>
      <c r="BC108" s="23" t="s">
        <v>1197</v>
      </c>
      <c r="BD108" s="23" t="s">
        <v>1199</v>
      </c>
      <c r="BE108" s="16">
        <v>4.9000000000000004</v>
      </c>
      <c r="BF108" s="16" t="s">
        <v>174</v>
      </c>
      <c r="BG108" s="20" t="s">
        <v>175</v>
      </c>
      <c r="BH108" s="2" t="s">
        <v>176</v>
      </c>
      <c r="BI108" s="2" t="s">
        <v>177</v>
      </c>
      <c r="BJ108" s="23" t="s">
        <v>1092</v>
      </c>
      <c r="BK108" s="23" t="s">
        <v>1093</v>
      </c>
      <c r="BL108" s="23" t="s">
        <v>896</v>
      </c>
      <c r="BM108" s="23" t="s">
        <v>902</v>
      </c>
      <c r="BN108" s="23" t="s">
        <v>1200</v>
      </c>
      <c r="BO108" s="16" t="s">
        <v>42</v>
      </c>
      <c r="BP108" s="16" t="s">
        <v>42</v>
      </c>
      <c r="BQ108" s="16" t="s">
        <v>42</v>
      </c>
      <c r="BR108" s="16" t="s">
        <v>42</v>
      </c>
      <c r="BS108" s="16" t="s">
        <v>42</v>
      </c>
      <c r="BT108" s="16" t="s">
        <v>1188</v>
      </c>
      <c r="BU108" s="16" t="s">
        <v>1189</v>
      </c>
      <c r="BV108" s="28" t="s">
        <v>184</v>
      </c>
      <c r="BW108" s="28" t="s">
        <v>187</v>
      </c>
      <c r="BX108" s="28" t="s">
        <v>188</v>
      </c>
      <c r="BY108" s="28" t="s">
        <v>189</v>
      </c>
      <c r="BZ108" s="16" t="s">
        <v>190</v>
      </c>
      <c r="CA108" s="16" t="s">
        <v>1190</v>
      </c>
      <c r="CB108" s="2">
        <f t="shared" si="24"/>
        <v>28</v>
      </c>
      <c r="CC108" s="16">
        <v>20</v>
      </c>
      <c r="CD108" s="16">
        <v>22</v>
      </c>
      <c r="CE108" s="16">
        <v>0</v>
      </c>
      <c r="CF108" s="16">
        <v>20</v>
      </c>
      <c r="CG108" s="16">
        <v>0</v>
      </c>
      <c r="CH108" s="20">
        <f t="shared" si="25"/>
        <v>90</v>
      </c>
      <c r="CJ108" s="29">
        <f t="shared" si="26"/>
        <v>0</v>
      </c>
    </row>
    <row r="109" spans="1:88" s="29" customFormat="1" ht="16.5" customHeight="1">
      <c r="A109" s="16"/>
      <c r="B109" s="34" t="s">
        <v>209</v>
      </c>
      <c r="C109" s="34" t="s">
        <v>322</v>
      </c>
      <c r="D109" s="349" t="s">
        <v>2459</v>
      </c>
      <c r="E109" s="36" t="s">
        <v>4443</v>
      </c>
      <c r="F109" s="33" t="s">
        <v>27</v>
      </c>
      <c r="G109" s="43" t="s">
        <v>91</v>
      </c>
      <c r="H109" s="52">
        <v>3</v>
      </c>
      <c r="I109" s="33">
        <v>2</v>
      </c>
      <c r="J109" s="33">
        <v>0</v>
      </c>
      <c r="K109" s="43">
        <v>0</v>
      </c>
      <c r="L109" s="18">
        <f t="shared" si="21"/>
        <v>14</v>
      </c>
      <c r="M109" s="18">
        <f t="shared" si="22"/>
        <v>0</v>
      </c>
      <c r="N109" s="19">
        <f t="shared" si="23"/>
        <v>0</v>
      </c>
      <c r="O109" s="16" t="s">
        <v>239</v>
      </c>
      <c r="P109" s="16" t="s">
        <v>240</v>
      </c>
      <c r="Q109" s="16" t="s">
        <v>2316</v>
      </c>
      <c r="R109" s="16" t="s">
        <v>1144</v>
      </c>
      <c r="S109" s="296" t="s">
        <v>2317</v>
      </c>
      <c r="T109" s="16" t="s">
        <v>239</v>
      </c>
      <c r="U109" s="16" t="s">
        <v>240</v>
      </c>
      <c r="V109" s="37" t="s">
        <v>2316</v>
      </c>
      <c r="W109" s="16" t="s">
        <v>160</v>
      </c>
      <c r="X109" s="22">
        <v>5</v>
      </c>
      <c r="Y109" s="19" t="s">
        <v>294</v>
      </c>
      <c r="Z109" s="22" t="s">
        <v>42</v>
      </c>
      <c r="AA109" s="19" t="s">
        <v>42</v>
      </c>
      <c r="AB109" s="22" t="s">
        <v>42</v>
      </c>
      <c r="AC109" s="19" t="s">
        <v>42</v>
      </c>
      <c r="AD109" s="22" t="s">
        <v>42</v>
      </c>
      <c r="AE109" s="19" t="s">
        <v>42</v>
      </c>
      <c r="AF109" s="373" t="s">
        <v>4372</v>
      </c>
      <c r="AG109" s="16" t="s">
        <v>286</v>
      </c>
      <c r="AH109" s="17" t="s">
        <v>4485</v>
      </c>
      <c r="AI109" s="21" t="s">
        <v>42</v>
      </c>
      <c r="AJ109" s="16" t="s">
        <v>42</v>
      </c>
      <c r="AK109" s="17" t="s">
        <v>42</v>
      </c>
      <c r="AL109" s="21" t="s">
        <v>42</v>
      </c>
      <c r="AM109" s="16" t="s">
        <v>42</v>
      </c>
      <c r="AN109" s="20" t="s">
        <v>42</v>
      </c>
      <c r="AO109" s="350" t="s">
        <v>2460</v>
      </c>
      <c r="AP109" s="350" t="s">
        <v>2461</v>
      </c>
      <c r="AQ109" s="16" t="s">
        <v>2462</v>
      </c>
      <c r="AR109" s="16" t="s">
        <v>2463</v>
      </c>
      <c r="AS109" s="328" t="s">
        <v>42</v>
      </c>
      <c r="AT109" s="328" t="s">
        <v>42</v>
      </c>
      <c r="AU109" s="328" t="s">
        <v>42</v>
      </c>
      <c r="AV109" s="328" t="s">
        <v>42</v>
      </c>
      <c r="AW109" s="34" t="s">
        <v>2467</v>
      </c>
      <c r="AX109" s="16" t="s">
        <v>2468</v>
      </c>
      <c r="AY109" s="23" t="s">
        <v>2466</v>
      </c>
      <c r="AZ109" s="23" t="s">
        <v>2219</v>
      </c>
      <c r="BA109" s="34" t="s">
        <v>2469</v>
      </c>
      <c r="BB109" s="16" t="s">
        <v>2470</v>
      </c>
      <c r="BC109" s="320" t="s">
        <v>2473</v>
      </c>
      <c r="BD109" s="23" t="s">
        <v>2474</v>
      </c>
      <c r="BE109" s="328" t="s">
        <v>923</v>
      </c>
      <c r="BF109" s="320" t="s">
        <v>2464</v>
      </c>
      <c r="BG109" s="324" t="s">
        <v>2465</v>
      </c>
      <c r="BH109" s="16" t="s">
        <v>2094</v>
      </c>
      <c r="BI109" s="16" t="s">
        <v>2095</v>
      </c>
      <c r="BJ109" s="317" t="s">
        <v>1262</v>
      </c>
      <c r="BK109" s="317" t="s">
        <v>1263</v>
      </c>
      <c r="BL109" s="317" t="s">
        <v>1094</v>
      </c>
      <c r="BM109" s="330" t="s">
        <v>902</v>
      </c>
      <c r="BN109" s="317" t="s">
        <v>3943</v>
      </c>
      <c r="BO109" s="328" t="s">
        <v>42</v>
      </c>
      <c r="BP109" s="328" t="s">
        <v>42</v>
      </c>
      <c r="BQ109" s="328" t="s">
        <v>42</v>
      </c>
      <c r="BR109" s="328" t="s">
        <v>42</v>
      </c>
      <c r="BS109" s="328" t="s">
        <v>42</v>
      </c>
      <c r="BT109" s="16" t="s">
        <v>2477</v>
      </c>
      <c r="BU109" s="16" t="s">
        <v>2475</v>
      </c>
      <c r="BV109" s="16" t="s">
        <v>2096</v>
      </c>
      <c r="BW109" s="23" t="s">
        <v>2540</v>
      </c>
      <c r="BX109" s="16" t="s">
        <v>2097</v>
      </c>
      <c r="BY109" s="16" t="s">
        <v>2098</v>
      </c>
      <c r="BZ109" s="329" t="s">
        <v>2107</v>
      </c>
      <c r="CA109" s="28" t="s">
        <v>2108</v>
      </c>
      <c r="CB109" s="1">
        <f t="shared" si="24"/>
        <v>28</v>
      </c>
      <c r="CC109" s="16">
        <v>22</v>
      </c>
      <c r="CD109" s="16">
        <v>25</v>
      </c>
      <c r="CE109" s="16">
        <v>0</v>
      </c>
      <c r="CF109" s="16">
        <v>15</v>
      </c>
      <c r="CG109" s="16">
        <v>0</v>
      </c>
      <c r="CH109" s="20">
        <f t="shared" si="25"/>
        <v>90</v>
      </c>
      <c r="CJ109" s="29">
        <f t="shared" si="26"/>
        <v>0</v>
      </c>
    </row>
    <row r="110" spans="1:88" s="29" customFormat="1" ht="16.5" customHeight="1">
      <c r="A110" s="16"/>
      <c r="B110" s="16" t="s">
        <v>209</v>
      </c>
      <c r="C110" s="16" t="s">
        <v>867</v>
      </c>
      <c r="D110" s="16" t="s">
        <v>2083</v>
      </c>
      <c r="E110" s="27" t="s">
        <v>4444</v>
      </c>
      <c r="F110" s="18" t="s">
        <v>27</v>
      </c>
      <c r="G110" s="19" t="s">
        <v>91</v>
      </c>
      <c r="H110" s="44">
        <v>3</v>
      </c>
      <c r="I110" s="18">
        <v>1</v>
      </c>
      <c r="J110" s="18">
        <v>1</v>
      </c>
      <c r="K110" s="19">
        <v>0</v>
      </c>
      <c r="L110" s="18">
        <f t="shared" si="21"/>
        <v>7</v>
      </c>
      <c r="M110" s="18">
        <f t="shared" si="22"/>
        <v>7</v>
      </c>
      <c r="N110" s="19">
        <f t="shared" si="23"/>
        <v>0</v>
      </c>
      <c r="O110" s="16" t="s">
        <v>239</v>
      </c>
      <c r="P110" s="16" t="s">
        <v>240</v>
      </c>
      <c r="Q110" s="1" t="s">
        <v>2084</v>
      </c>
      <c r="R110" s="1" t="s">
        <v>1643</v>
      </c>
      <c r="S110" s="294" t="s">
        <v>2085</v>
      </c>
      <c r="T110" s="1" t="s">
        <v>239</v>
      </c>
      <c r="U110" s="1" t="s">
        <v>240</v>
      </c>
      <c r="V110" s="17" t="s">
        <v>2084</v>
      </c>
      <c r="W110" s="16" t="s">
        <v>160</v>
      </c>
      <c r="X110" s="53">
        <v>5</v>
      </c>
      <c r="Y110" s="43" t="s">
        <v>31</v>
      </c>
      <c r="Z110" s="22" t="s">
        <v>42</v>
      </c>
      <c r="AA110" s="19" t="s">
        <v>42</v>
      </c>
      <c r="AB110" s="22" t="s">
        <v>42</v>
      </c>
      <c r="AC110" s="19" t="s">
        <v>42</v>
      </c>
      <c r="AD110" s="22" t="s">
        <v>42</v>
      </c>
      <c r="AE110" s="19" t="s">
        <v>42</v>
      </c>
      <c r="AF110" s="16" t="s">
        <v>42</v>
      </c>
      <c r="AG110" s="328" t="s">
        <v>42</v>
      </c>
      <c r="AH110" s="17" t="s">
        <v>42</v>
      </c>
      <c r="AI110" s="21" t="s">
        <v>42</v>
      </c>
      <c r="AJ110" s="16" t="s">
        <v>42</v>
      </c>
      <c r="AK110" s="17" t="s">
        <v>42</v>
      </c>
      <c r="AL110" s="21" t="s">
        <v>42</v>
      </c>
      <c r="AM110" s="16" t="s">
        <v>42</v>
      </c>
      <c r="AN110" s="20" t="s">
        <v>42</v>
      </c>
      <c r="AO110" s="30" t="s">
        <v>2086</v>
      </c>
      <c r="AP110" s="1" t="s">
        <v>2087</v>
      </c>
      <c r="AQ110" s="2" t="s">
        <v>2088</v>
      </c>
      <c r="AR110" s="2" t="s">
        <v>2089</v>
      </c>
      <c r="AS110" s="328" t="s">
        <v>2090</v>
      </c>
      <c r="AT110" s="328" t="s">
        <v>2091</v>
      </c>
      <c r="AU110" s="328" t="s">
        <v>42</v>
      </c>
      <c r="AV110" s="328" t="s">
        <v>42</v>
      </c>
      <c r="AW110" s="2" t="s">
        <v>2099</v>
      </c>
      <c r="AX110" s="2" t="s">
        <v>2100</v>
      </c>
      <c r="AY110" s="2" t="s">
        <v>2101</v>
      </c>
      <c r="AZ110" s="2" t="s">
        <v>2102</v>
      </c>
      <c r="BA110" s="2" t="s">
        <v>2103</v>
      </c>
      <c r="BB110" s="2" t="s">
        <v>2104</v>
      </c>
      <c r="BC110" s="2" t="s">
        <v>2105</v>
      </c>
      <c r="BD110" s="2" t="s">
        <v>2106</v>
      </c>
      <c r="BE110" s="328" t="s">
        <v>923</v>
      </c>
      <c r="BF110" s="2" t="s">
        <v>2092</v>
      </c>
      <c r="BG110" s="40" t="s">
        <v>2093</v>
      </c>
      <c r="BH110" s="16" t="s">
        <v>2094</v>
      </c>
      <c r="BI110" s="16" t="s">
        <v>2095</v>
      </c>
      <c r="BJ110" s="317" t="s">
        <v>1262</v>
      </c>
      <c r="BK110" s="317" t="s">
        <v>1263</v>
      </c>
      <c r="BL110" s="317" t="s">
        <v>1094</v>
      </c>
      <c r="BM110" s="330" t="s">
        <v>902</v>
      </c>
      <c r="BN110" s="317" t="s">
        <v>961</v>
      </c>
      <c r="BO110" s="328" t="s">
        <v>42</v>
      </c>
      <c r="BP110" s="328" t="s">
        <v>42</v>
      </c>
      <c r="BQ110" s="328" t="s">
        <v>42</v>
      </c>
      <c r="BR110" s="328" t="s">
        <v>42</v>
      </c>
      <c r="BS110" s="328" t="s">
        <v>42</v>
      </c>
      <c r="BT110" s="2" t="s">
        <v>2477</v>
      </c>
      <c r="BU110" s="2" t="s">
        <v>2476</v>
      </c>
      <c r="BV110" s="317" t="s">
        <v>2096</v>
      </c>
      <c r="BW110" s="23" t="s">
        <v>2540</v>
      </c>
      <c r="BX110" s="2" t="s">
        <v>2097</v>
      </c>
      <c r="BY110" s="2" t="s">
        <v>2098</v>
      </c>
      <c r="BZ110" s="329" t="s">
        <v>2107</v>
      </c>
      <c r="CA110" s="329" t="s">
        <v>2108</v>
      </c>
      <c r="CB110" s="1">
        <f t="shared" si="24"/>
        <v>28</v>
      </c>
      <c r="CC110" s="16">
        <v>10</v>
      </c>
      <c r="CD110" s="16">
        <v>32</v>
      </c>
      <c r="CE110" s="16">
        <v>0</v>
      </c>
      <c r="CF110" s="16">
        <v>20</v>
      </c>
      <c r="CG110" s="16">
        <v>0</v>
      </c>
      <c r="CH110" s="20">
        <f t="shared" si="25"/>
        <v>90</v>
      </c>
      <c r="CJ110" s="29">
        <f t="shared" si="26"/>
        <v>0</v>
      </c>
    </row>
    <row r="111" spans="1:88" s="29" customFormat="1" ht="16.5" customHeight="1">
      <c r="A111" s="16"/>
      <c r="B111" s="16" t="s">
        <v>209</v>
      </c>
      <c r="C111" s="16" t="s">
        <v>306</v>
      </c>
      <c r="D111" s="16" t="s">
        <v>3914</v>
      </c>
      <c r="E111" s="27" t="s">
        <v>4445</v>
      </c>
      <c r="F111" s="18" t="s">
        <v>27</v>
      </c>
      <c r="G111" s="19" t="s">
        <v>91</v>
      </c>
      <c r="H111" s="44">
        <v>5</v>
      </c>
      <c r="I111" s="18">
        <v>1</v>
      </c>
      <c r="J111" s="18">
        <v>1</v>
      </c>
      <c r="K111" s="19">
        <v>2</v>
      </c>
      <c r="L111" s="18">
        <f t="shared" si="21"/>
        <v>7</v>
      </c>
      <c r="M111" s="18">
        <f t="shared" si="22"/>
        <v>7</v>
      </c>
      <c r="N111" s="19">
        <f t="shared" si="23"/>
        <v>14</v>
      </c>
      <c r="O111" s="16" t="s">
        <v>232</v>
      </c>
      <c r="P111" s="16" t="s">
        <v>233</v>
      </c>
      <c r="Q111" s="2" t="s">
        <v>871</v>
      </c>
      <c r="R111" s="2" t="s">
        <v>166</v>
      </c>
      <c r="S111" s="296" t="s">
        <v>872</v>
      </c>
      <c r="T111" s="16" t="s">
        <v>232</v>
      </c>
      <c r="U111" s="16" t="s">
        <v>233</v>
      </c>
      <c r="V111" s="17" t="s">
        <v>1181</v>
      </c>
      <c r="W111" s="16" t="s">
        <v>160</v>
      </c>
      <c r="X111" s="22">
        <v>6</v>
      </c>
      <c r="Y111" s="19" t="s">
        <v>294</v>
      </c>
      <c r="Z111" s="22" t="s">
        <v>42</v>
      </c>
      <c r="AA111" s="19" t="s">
        <v>42</v>
      </c>
      <c r="AB111" s="22" t="s">
        <v>42</v>
      </c>
      <c r="AC111" s="19" t="s">
        <v>42</v>
      </c>
      <c r="AD111" s="22" t="s">
        <v>42</v>
      </c>
      <c r="AE111" s="19" t="s">
        <v>42</v>
      </c>
      <c r="AF111" s="373" t="s">
        <v>4395</v>
      </c>
      <c r="AG111" s="16" t="s">
        <v>304</v>
      </c>
      <c r="AH111" s="17" t="s">
        <v>4485</v>
      </c>
      <c r="AI111" s="21" t="s">
        <v>42</v>
      </c>
      <c r="AJ111" s="16" t="s">
        <v>42</v>
      </c>
      <c r="AK111" s="17" t="s">
        <v>42</v>
      </c>
      <c r="AL111" s="21" t="s">
        <v>42</v>
      </c>
      <c r="AM111" s="16" t="s">
        <v>42</v>
      </c>
      <c r="AN111" s="20" t="s">
        <v>42</v>
      </c>
      <c r="AO111" s="30" t="s">
        <v>1219</v>
      </c>
      <c r="AP111" s="21" t="s">
        <v>1218</v>
      </c>
      <c r="AQ111" s="23" t="s">
        <v>1201</v>
      </c>
      <c r="AR111" s="21" t="s">
        <v>1202</v>
      </c>
      <c r="AS111" s="21" t="s">
        <v>1203</v>
      </c>
      <c r="AT111" s="21" t="s">
        <v>1204</v>
      </c>
      <c r="AU111" s="21" t="s">
        <v>1205</v>
      </c>
      <c r="AV111" s="21" t="s">
        <v>1206</v>
      </c>
      <c r="AW111" s="21" t="s">
        <v>1207</v>
      </c>
      <c r="AX111" s="21" t="s">
        <v>1208</v>
      </c>
      <c r="AY111" s="21" t="s">
        <v>1209</v>
      </c>
      <c r="AZ111" s="21" t="s">
        <v>1210</v>
      </c>
      <c r="BA111" s="21" t="s">
        <v>1211</v>
      </c>
      <c r="BB111" s="21" t="s">
        <v>1212</v>
      </c>
      <c r="BC111" s="21" t="s">
        <v>1213</v>
      </c>
      <c r="BD111" s="21" t="s">
        <v>1214</v>
      </c>
      <c r="BE111" s="21" t="s">
        <v>946</v>
      </c>
      <c r="BF111" s="21" t="s">
        <v>1215</v>
      </c>
      <c r="BG111" s="25" t="s">
        <v>1216</v>
      </c>
      <c r="BH111" s="21" t="s">
        <v>894</v>
      </c>
      <c r="BI111" s="21" t="s">
        <v>895</v>
      </c>
      <c r="BJ111" s="318" t="s">
        <v>1068</v>
      </c>
      <c r="BK111" s="318" t="s">
        <v>1069</v>
      </c>
      <c r="BL111" s="21" t="s">
        <v>1071</v>
      </c>
      <c r="BM111" s="21" t="s">
        <v>1217</v>
      </c>
      <c r="BN111" s="23" t="s">
        <v>3944</v>
      </c>
      <c r="BO111" s="16" t="s">
        <v>42</v>
      </c>
      <c r="BP111" s="16" t="s">
        <v>42</v>
      </c>
      <c r="BQ111" s="16" t="s">
        <v>42</v>
      </c>
      <c r="BR111" s="16" t="s">
        <v>42</v>
      </c>
      <c r="BS111" s="16" t="s">
        <v>42</v>
      </c>
      <c r="BT111" s="21" t="s">
        <v>1220</v>
      </c>
      <c r="BU111" s="21" t="s">
        <v>1221</v>
      </c>
      <c r="BV111" s="21" t="s">
        <v>1222</v>
      </c>
      <c r="BW111" s="21" t="s">
        <v>1223</v>
      </c>
      <c r="BX111" s="21" t="s">
        <v>188</v>
      </c>
      <c r="BY111" s="21" t="s">
        <v>189</v>
      </c>
      <c r="BZ111" s="21" t="s">
        <v>1224</v>
      </c>
      <c r="CA111" s="21" t="s">
        <v>1225</v>
      </c>
      <c r="CB111" s="308">
        <f t="shared" si="24"/>
        <v>56</v>
      </c>
      <c r="CC111" s="21">
        <v>14</v>
      </c>
      <c r="CD111" s="21">
        <v>31</v>
      </c>
      <c r="CE111" s="21">
        <v>35</v>
      </c>
      <c r="CF111" s="21">
        <v>14</v>
      </c>
      <c r="CG111" s="21">
        <v>0</v>
      </c>
      <c r="CH111" s="20">
        <f t="shared" si="25"/>
        <v>150</v>
      </c>
      <c r="CJ111" s="29">
        <f t="shared" si="26"/>
        <v>0</v>
      </c>
    </row>
    <row r="112" spans="1:88" s="29" customFormat="1" ht="16.5" customHeight="1">
      <c r="A112" s="16"/>
      <c r="B112" s="16" t="s">
        <v>209</v>
      </c>
      <c r="C112" s="550" t="s">
        <v>279</v>
      </c>
      <c r="D112" s="16" t="s">
        <v>3345</v>
      </c>
      <c r="E112" s="27" t="s">
        <v>4446</v>
      </c>
      <c r="F112" s="18" t="s">
        <v>27</v>
      </c>
      <c r="G112" s="19" t="s">
        <v>91</v>
      </c>
      <c r="H112" s="44">
        <v>4</v>
      </c>
      <c r="I112" s="18">
        <v>3</v>
      </c>
      <c r="J112" s="18">
        <v>0</v>
      </c>
      <c r="K112" s="19">
        <v>1</v>
      </c>
      <c r="L112" s="18">
        <f t="shared" si="21"/>
        <v>21</v>
      </c>
      <c r="M112" s="18">
        <f t="shared" si="22"/>
        <v>0</v>
      </c>
      <c r="N112" s="19">
        <f t="shared" si="23"/>
        <v>7</v>
      </c>
      <c r="O112" s="16" t="s">
        <v>237</v>
      </c>
      <c r="P112" s="34" t="s">
        <v>238</v>
      </c>
      <c r="Q112" s="34" t="s">
        <v>3356</v>
      </c>
      <c r="R112" s="34" t="s">
        <v>166</v>
      </c>
      <c r="S112" s="296" t="s">
        <v>3357</v>
      </c>
      <c r="T112" s="34" t="s">
        <v>237</v>
      </c>
      <c r="U112" s="34" t="s">
        <v>238</v>
      </c>
      <c r="V112" s="37" t="s">
        <v>3356</v>
      </c>
      <c r="W112" s="16" t="s">
        <v>160</v>
      </c>
      <c r="X112" s="22">
        <v>1</v>
      </c>
      <c r="Y112" s="19" t="s">
        <v>31</v>
      </c>
      <c r="Z112" s="22" t="s">
        <v>42</v>
      </c>
      <c r="AA112" s="19" t="s">
        <v>42</v>
      </c>
      <c r="AB112" s="22" t="s">
        <v>42</v>
      </c>
      <c r="AC112" s="19" t="s">
        <v>42</v>
      </c>
      <c r="AD112" s="22" t="s">
        <v>42</v>
      </c>
      <c r="AE112" s="19" t="s">
        <v>42</v>
      </c>
      <c r="AF112" s="16" t="s">
        <v>42</v>
      </c>
      <c r="AG112" s="16" t="s">
        <v>42</v>
      </c>
      <c r="AH112" s="17" t="s">
        <v>42</v>
      </c>
      <c r="AI112" s="21" t="s">
        <v>42</v>
      </c>
      <c r="AJ112" s="16" t="s">
        <v>42</v>
      </c>
      <c r="AK112" s="17" t="s">
        <v>42</v>
      </c>
      <c r="AL112" s="21" t="s">
        <v>42</v>
      </c>
      <c r="AM112" s="16" t="s">
        <v>42</v>
      </c>
      <c r="AN112" s="20" t="s">
        <v>42</v>
      </c>
      <c r="AO112" s="30" t="s">
        <v>3517</v>
      </c>
      <c r="AP112" s="30" t="s">
        <v>3721</v>
      </c>
      <c r="AQ112" s="16" t="s">
        <v>3311</v>
      </c>
      <c r="AR112" s="16" t="s">
        <v>3312</v>
      </c>
      <c r="AS112" s="54" t="s">
        <v>42</v>
      </c>
      <c r="AT112" s="54" t="s">
        <v>42</v>
      </c>
      <c r="AU112" s="16" t="s">
        <v>3313</v>
      </c>
      <c r="AV112" s="16" t="s">
        <v>3314</v>
      </c>
      <c r="AW112" s="23" t="s">
        <v>3722</v>
      </c>
      <c r="AX112" s="23" t="s">
        <v>3724</v>
      </c>
      <c r="AY112" s="23" t="s">
        <v>3726</v>
      </c>
      <c r="AZ112" s="23" t="s">
        <v>3727</v>
      </c>
      <c r="BA112" s="23" t="s">
        <v>3723</v>
      </c>
      <c r="BB112" s="23" t="s">
        <v>3725</v>
      </c>
      <c r="BC112" s="23" t="s">
        <v>3728</v>
      </c>
      <c r="BD112" s="23" t="s">
        <v>3729</v>
      </c>
      <c r="BE112" s="35" t="s">
        <v>3377</v>
      </c>
      <c r="BF112" s="16" t="s">
        <v>42</v>
      </c>
      <c r="BG112" s="344" t="s">
        <v>42</v>
      </c>
      <c r="BH112" s="28" t="s">
        <v>176</v>
      </c>
      <c r="BI112" s="34" t="s">
        <v>177</v>
      </c>
      <c r="BJ112" s="574" t="s">
        <v>4568</v>
      </c>
      <c r="BK112" s="557" t="s">
        <v>4569</v>
      </c>
      <c r="BL112" s="557" t="s">
        <v>4570</v>
      </c>
      <c r="BM112" s="557" t="s">
        <v>4571</v>
      </c>
      <c r="BN112" s="557" t="s">
        <v>4572</v>
      </c>
      <c r="BO112" s="16" t="s">
        <v>42</v>
      </c>
      <c r="BP112" s="16" t="s">
        <v>42</v>
      </c>
      <c r="BQ112" s="16" t="s">
        <v>42</v>
      </c>
      <c r="BR112" s="16" t="s">
        <v>42</v>
      </c>
      <c r="BS112" s="16" t="s">
        <v>42</v>
      </c>
      <c r="BT112" s="550" t="s">
        <v>4573</v>
      </c>
      <c r="BU112" s="550" t="s">
        <v>4574</v>
      </c>
      <c r="BV112" s="23" t="s">
        <v>3687</v>
      </c>
      <c r="BW112" s="23" t="s">
        <v>3688</v>
      </c>
      <c r="BX112" s="28" t="s">
        <v>3689</v>
      </c>
      <c r="BY112" s="28" t="s">
        <v>3690</v>
      </c>
      <c r="BZ112" s="550" t="s">
        <v>4575</v>
      </c>
      <c r="CA112" s="550" t="s">
        <v>4576</v>
      </c>
      <c r="CB112" s="16">
        <f t="shared" si="24"/>
        <v>56</v>
      </c>
      <c r="CC112" s="550">
        <v>44</v>
      </c>
      <c r="CD112" s="550">
        <v>0</v>
      </c>
      <c r="CE112" s="16">
        <v>0</v>
      </c>
      <c r="CF112" s="16">
        <v>20</v>
      </c>
      <c r="CG112" s="16">
        <v>0</v>
      </c>
      <c r="CH112" s="20">
        <f t="shared" si="25"/>
        <v>120</v>
      </c>
      <c r="CJ112" s="29">
        <f t="shared" si="26"/>
        <v>0</v>
      </c>
    </row>
    <row r="113" spans="1:88" s="29" customFormat="1" ht="16.5" customHeight="1">
      <c r="A113" s="16"/>
      <c r="B113" s="369" t="s">
        <v>209</v>
      </c>
      <c r="C113" s="554" t="s">
        <v>3031</v>
      </c>
      <c r="D113" s="21" t="s">
        <v>3035</v>
      </c>
      <c r="E113" s="372" t="s">
        <v>4447</v>
      </c>
      <c r="F113" s="18" t="s">
        <v>27</v>
      </c>
      <c r="G113" s="19" t="s">
        <v>91</v>
      </c>
      <c r="H113" s="44">
        <v>5</v>
      </c>
      <c r="I113" s="18">
        <v>0</v>
      </c>
      <c r="J113" s="18">
        <v>2</v>
      </c>
      <c r="K113" s="569">
        <v>2</v>
      </c>
      <c r="L113" s="18">
        <f t="shared" si="21"/>
        <v>0</v>
      </c>
      <c r="M113" s="18">
        <f t="shared" si="22"/>
        <v>14</v>
      </c>
      <c r="N113" s="569">
        <f t="shared" si="23"/>
        <v>14</v>
      </c>
      <c r="O113" s="369" t="s">
        <v>235</v>
      </c>
      <c r="P113" s="369" t="s">
        <v>236</v>
      </c>
      <c r="Q113" s="16" t="s">
        <v>3152</v>
      </c>
      <c r="R113" s="16" t="s">
        <v>166</v>
      </c>
      <c r="S113" s="385" t="s">
        <v>3153</v>
      </c>
      <c r="T113" s="369" t="s">
        <v>235</v>
      </c>
      <c r="U113" s="369" t="s">
        <v>236</v>
      </c>
      <c r="V113" s="17" t="s">
        <v>3152</v>
      </c>
      <c r="W113" s="21" t="s">
        <v>160</v>
      </c>
      <c r="X113" s="22">
        <v>5</v>
      </c>
      <c r="Y113" s="19" t="s">
        <v>91</v>
      </c>
      <c r="Z113" s="22" t="s">
        <v>42</v>
      </c>
      <c r="AA113" s="19" t="s">
        <v>42</v>
      </c>
      <c r="AB113" s="22" t="s">
        <v>42</v>
      </c>
      <c r="AC113" s="19" t="s">
        <v>42</v>
      </c>
      <c r="AD113" s="22" t="s">
        <v>42</v>
      </c>
      <c r="AE113" s="19" t="s">
        <v>42</v>
      </c>
      <c r="AF113" s="17" t="s">
        <v>42</v>
      </c>
      <c r="AG113" s="21" t="s">
        <v>42</v>
      </c>
      <c r="AH113" s="24" t="s">
        <v>42</v>
      </c>
      <c r="AI113" s="24" t="s">
        <v>42</v>
      </c>
      <c r="AJ113" s="21" t="s">
        <v>42</v>
      </c>
      <c r="AK113" s="24" t="s">
        <v>42</v>
      </c>
      <c r="AL113" s="24" t="s">
        <v>42</v>
      </c>
      <c r="AM113" s="21" t="s">
        <v>42</v>
      </c>
      <c r="AN113" s="25" t="s">
        <v>42</v>
      </c>
      <c r="AO113" s="369" t="s">
        <v>3075</v>
      </c>
      <c r="AP113" s="369" t="s">
        <v>3076</v>
      </c>
      <c r="AQ113" s="16" t="s">
        <v>42</v>
      </c>
      <c r="AR113" s="16" t="s">
        <v>42</v>
      </c>
      <c r="AS113" s="360" t="s">
        <v>4614</v>
      </c>
      <c r="AT113" s="360" t="s">
        <v>4615</v>
      </c>
      <c r="AU113" s="16" t="s">
        <v>3049</v>
      </c>
      <c r="AV113" s="35" t="s">
        <v>4613</v>
      </c>
      <c r="AW113" s="369" t="s">
        <v>3077</v>
      </c>
      <c r="AX113" s="360" t="s">
        <v>3078</v>
      </c>
      <c r="AY113" s="369" t="s">
        <v>3079</v>
      </c>
      <c r="AZ113" s="369" t="s">
        <v>3080</v>
      </c>
      <c r="BA113" s="369" t="s">
        <v>3081</v>
      </c>
      <c r="BB113" s="369" t="s">
        <v>3082</v>
      </c>
      <c r="BC113" s="369" t="s">
        <v>3083</v>
      </c>
      <c r="BD113" s="369" t="s">
        <v>3084</v>
      </c>
      <c r="BE113" s="369">
        <v>4.9000000000000004</v>
      </c>
      <c r="BF113" s="21" t="s">
        <v>174</v>
      </c>
      <c r="BG113" s="25" t="s">
        <v>175</v>
      </c>
      <c r="BH113" s="21" t="s">
        <v>2573</v>
      </c>
      <c r="BI113" s="21" t="s">
        <v>2574</v>
      </c>
      <c r="BJ113" s="369" t="s">
        <v>3053</v>
      </c>
      <c r="BK113" s="369" t="s">
        <v>3054</v>
      </c>
      <c r="BL113" s="369" t="s">
        <v>3055</v>
      </c>
      <c r="BM113" s="369" t="s">
        <v>3056</v>
      </c>
      <c r="BN113" s="308" t="s">
        <v>3085</v>
      </c>
      <c r="BO113" s="21" t="s">
        <v>42</v>
      </c>
      <c r="BP113" s="21" t="s">
        <v>42</v>
      </c>
      <c r="BQ113" s="21" t="s">
        <v>42</v>
      </c>
      <c r="BR113" s="21" t="s">
        <v>42</v>
      </c>
      <c r="BS113" s="21" t="s">
        <v>42</v>
      </c>
      <c r="BT113" s="369" t="s">
        <v>3086</v>
      </c>
      <c r="BU113" s="369" t="s">
        <v>3087</v>
      </c>
      <c r="BV113" s="28" t="s">
        <v>1966</v>
      </c>
      <c r="BW113" s="28" t="s">
        <v>1967</v>
      </c>
      <c r="BX113" s="28" t="s">
        <v>188</v>
      </c>
      <c r="BY113" s="28" t="s">
        <v>189</v>
      </c>
      <c r="BZ113" s="16" t="s">
        <v>3058</v>
      </c>
      <c r="CA113" s="16" t="s">
        <v>3057</v>
      </c>
      <c r="CB113" s="369">
        <f t="shared" si="24"/>
        <v>56</v>
      </c>
      <c r="CC113" s="369">
        <v>10</v>
      </c>
      <c r="CD113" s="369">
        <v>20</v>
      </c>
      <c r="CE113" s="369">
        <v>30</v>
      </c>
      <c r="CF113" s="554">
        <v>34</v>
      </c>
      <c r="CG113" s="369">
        <v>0</v>
      </c>
      <c r="CH113" s="20">
        <f t="shared" si="25"/>
        <v>150</v>
      </c>
      <c r="CJ113" s="29">
        <f t="shared" si="26"/>
        <v>0</v>
      </c>
    </row>
    <row r="114" spans="1:88" s="29" customFormat="1" ht="16.5" customHeight="1">
      <c r="A114" s="16"/>
      <c r="B114" s="369" t="s">
        <v>209</v>
      </c>
      <c r="C114" s="554" t="s">
        <v>3032</v>
      </c>
      <c r="D114" s="369" t="s">
        <v>3036</v>
      </c>
      <c r="E114" s="372" t="s">
        <v>4448</v>
      </c>
      <c r="F114" s="18" t="s">
        <v>27</v>
      </c>
      <c r="G114" s="19" t="s">
        <v>91</v>
      </c>
      <c r="H114" s="44">
        <v>9</v>
      </c>
      <c r="I114" s="18">
        <v>1</v>
      </c>
      <c r="J114" s="33">
        <v>4</v>
      </c>
      <c r="K114" s="19">
        <v>2</v>
      </c>
      <c r="L114" s="18">
        <f t="shared" si="21"/>
        <v>7</v>
      </c>
      <c r="M114" s="18">
        <f t="shared" si="22"/>
        <v>28</v>
      </c>
      <c r="N114" s="19">
        <f t="shared" si="23"/>
        <v>14</v>
      </c>
      <c r="O114" s="369" t="s">
        <v>239</v>
      </c>
      <c r="P114" s="369" t="s">
        <v>240</v>
      </c>
      <c r="Q114" s="554" t="s">
        <v>2233</v>
      </c>
      <c r="R114" s="557" t="s">
        <v>1144</v>
      </c>
      <c r="S114" s="555" t="s">
        <v>2231</v>
      </c>
      <c r="T114" s="35" t="s">
        <v>239</v>
      </c>
      <c r="U114" s="35" t="s">
        <v>240</v>
      </c>
      <c r="V114" s="556" t="s">
        <v>2233</v>
      </c>
      <c r="W114" s="21" t="s">
        <v>160</v>
      </c>
      <c r="X114" s="22">
        <v>6</v>
      </c>
      <c r="Y114" s="19" t="s">
        <v>91</v>
      </c>
      <c r="Z114" s="22" t="s">
        <v>42</v>
      </c>
      <c r="AA114" s="19" t="s">
        <v>42</v>
      </c>
      <c r="AB114" s="22" t="s">
        <v>42</v>
      </c>
      <c r="AC114" s="19" t="s">
        <v>42</v>
      </c>
      <c r="AD114" s="22" t="s">
        <v>42</v>
      </c>
      <c r="AE114" s="19" t="s">
        <v>42</v>
      </c>
      <c r="AF114" s="17" t="s">
        <v>42</v>
      </c>
      <c r="AG114" s="21" t="s">
        <v>42</v>
      </c>
      <c r="AH114" s="24" t="s">
        <v>42</v>
      </c>
      <c r="AI114" s="21" t="s">
        <v>42</v>
      </c>
      <c r="AJ114" s="21" t="s">
        <v>42</v>
      </c>
      <c r="AK114" s="24" t="s">
        <v>42</v>
      </c>
      <c r="AL114" s="21" t="s">
        <v>42</v>
      </c>
      <c r="AM114" s="21" t="s">
        <v>42</v>
      </c>
      <c r="AN114" s="25" t="s">
        <v>42</v>
      </c>
      <c r="AO114" s="369" t="s">
        <v>3075</v>
      </c>
      <c r="AP114" s="369" t="s">
        <v>3076</v>
      </c>
      <c r="AQ114" s="54" t="s">
        <v>42</v>
      </c>
      <c r="AR114" s="54" t="s">
        <v>42</v>
      </c>
      <c r="AS114" s="54" t="s">
        <v>42</v>
      </c>
      <c r="AT114" s="54" t="s">
        <v>42</v>
      </c>
      <c r="AU114" s="2" t="s">
        <v>3050</v>
      </c>
      <c r="AV114" s="369" t="s">
        <v>3052</v>
      </c>
      <c r="AW114" s="360" t="s">
        <v>3077</v>
      </c>
      <c r="AX114" s="369" t="s">
        <v>3078</v>
      </c>
      <c r="AY114" s="369" t="s">
        <v>3079</v>
      </c>
      <c r="AZ114" s="360" t="s">
        <v>3080</v>
      </c>
      <c r="BA114" s="369" t="s">
        <v>3081</v>
      </c>
      <c r="BB114" s="369" t="s">
        <v>3082</v>
      </c>
      <c r="BC114" s="369" t="s">
        <v>3083</v>
      </c>
      <c r="BD114" s="369" t="s">
        <v>3084</v>
      </c>
      <c r="BE114" s="369">
        <v>4.9000000000000004</v>
      </c>
      <c r="BF114" s="21" t="s">
        <v>174</v>
      </c>
      <c r="BG114" s="25" t="s">
        <v>175</v>
      </c>
      <c r="BH114" s="21" t="s">
        <v>2573</v>
      </c>
      <c r="BI114" s="21" t="s">
        <v>2574</v>
      </c>
      <c r="BJ114" s="369" t="s">
        <v>3053</v>
      </c>
      <c r="BK114" s="369" t="s">
        <v>3054</v>
      </c>
      <c r="BL114" s="369" t="s">
        <v>3055</v>
      </c>
      <c r="BM114" s="369" t="s">
        <v>3056</v>
      </c>
      <c r="BN114" s="308" t="s">
        <v>961</v>
      </c>
      <c r="BO114" s="21" t="s">
        <v>42</v>
      </c>
      <c r="BP114" s="21" t="s">
        <v>42</v>
      </c>
      <c r="BQ114" s="21" t="s">
        <v>42</v>
      </c>
      <c r="BR114" s="21" t="s">
        <v>42</v>
      </c>
      <c r="BS114" s="21" t="s">
        <v>42</v>
      </c>
      <c r="BT114" s="369" t="s">
        <v>3086</v>
      </c>
      <c r="BU114" s="369" t="s">
        <v>3087</v>
      </c>
      <c r="BV114" s="28" t="s">
        <v>1966</v>
      </c>
      <c r="BW114" s="28" t="s">
        <v>1967</v>
      </c>
      <c r="BX114" s="28" t="s">
        <v>188</v>
      </c>
      <c r="BY114" s="28" t="s">
        <v>189</v>
      </c>
      <c r="BZ114" s="16" t="s">
        <v>3058</v>
      </c>
      <c r="CA114" s="16" t="s">
        <v>3057</v>
      </c>
      <c r="CB114" s="369">
        <f t="shared" si="24"/>
        <v>98</v>
      </c>
      <c r="CC114" s="369">
        <v>20</v>
      </c>
      <c r="CD114" s="369">
        <v>40</v>
      </c>
      <c r="CE114" s="369">
        <v>60</v>
      </c>
      <c r="CF114" s="35">
        <v>52</v>
      </c>
      <c r="CG114" s="369">
        <v>0</v>
      </c>
      <c r="CH114" s="20">
        <f t="shared" si="25"/>
        <v>270</v>
      </c>
      <c r="CJ114" s="29">
        <f t="shared" si="26"/>
        <v>0</v>
      </c>
    </row>
    <row r="115" spans="1:88" s="29" customFormat="1" ht="16.5" customHeight="1">
      <c r="A115" s="16"/>
      <c r="B115" s="34" t="s">
        <v>194</v>
      </c>
      <c r="C115" s="34" t="s">
        <v>196</v>
      </c>
      <c r="D115" s="34" t="s">
        <v>2976</v>
      </c>
      <c r="E115" s="36" t="s">
        <v>2975</v>
      </c>
      <c r="F115" s="33" t="s">
        <v>230</v>
      </c>
      <c r="G115" s="43" t="s">
        <v>231</v>
      </c>
      <c r="H115" s="52">
        <v>3</v>
      </c>
      <c r="I115" s="33">
        <v>2</v>
      </c>
      <c r="J115" s="33">
        <v>0</v>
      </c>
      <c r="K115" s="43">
        <v>1</v>
      </c>
      <c r="L115" s="18">
        <f t="shared" si="21"/>
        <v>14</v>
      </c>
      <c r="M115" s="18">
        <f t="shared" si="22"/>
        <v>0</v>
      </c>
      <c r="N115" s="19">
        <f t="shared" si="23"/>
        <v>7</v>
      </c>
      <c r="O115" s="16" t="s">
        <v>2973</v>
      </c>
      <c r="P115" s="16" t="s">
        <v>2974</v>
      </c>
      <c r="Q115" s="49" t="s">
        <v>4339</v>
      </c>
      <c r="R115" s="49" t="s">
        <v>4340</v>
      </c>
      <c r="S115" s="322" t="s">
        <v>4341</v>
      </c>
      <c r="T115" s="16" t="s">
        <v>2973</v>
      </c>
      <c r="U115" s="16" t="s">
        <v>2974</v>
      </c>
      <c r="V115" s="49" t="s">
        <v>4339</v>
      </c>
      <c r="W115" s="30" t="s">
        <v>160</v>
      </c>
      <c r="X115" s="22">
        <v>1</v>
      </c>
      <c r="Y115" s="43" t="s">
        <v>31</v>
      </c>
      <c r="Z115" s="53">
        <v>1</v>
      </c>
      <c r="AA115" s="43" t="s">
        <v>31</v>
      </c>
      <c r="AB115" s="53">
        <v>1</v>
      </c>
      <c r="AC115" s="43" t="s">
        <v>31</v>
      </c>
      <c r="AD115" s="22" t="s">
        <v>42</v>
      </c>
      <c r="AE115" s="19" t="s">
        <v>42</v>
      </c>
      <c r="AF115" s="17" t="s">
        <v>42</v>
      </c>
      <c r="AG115" s="16" t="s">
        <v>42</v>
      </c>
      <c r="AH115" s="17" t="s">
        <v>42</v>
      </c>
      <c r="AI115" s="16" t="s">
        <v>42</v>
      </c>
      <c r="AJ115" s="16" t="s">
        <v>42</v>
      </c>
      <c r="AK115" s="17" t="s">
        <v>42</v>
      </c>
      <c r="AL115" s="16" t="s">
        <v>42</v>
      </c>
      <c r="AM115" s="16" t="s">
        <v>42</v>
      </c>
      <c r="AN115" s="20" t="s">
        <v>42</v>
      </c>
      <c r="AO115" s="30" t="s">
        <v>2982</v>
      </c>
      <c r="AP115" s="49" t="s">
        <v>2983</v>
      </c>
      <c r="AQ115" s="16" t="s">
        <v>2977</v>
      </c>
      <c r="AR115" s="16" t="s">
        <v>2978</v>
      </c>
      <c r="AS115" s="16" t="s">
        <v>42</v>
      </c>
      <c r="AT115" s="16" t="s">
        <v>2979</v>
      </c>
      <c r="AU115" s="16" t="s">
        <v>2980</v>
      </c>
      <c r="AV115" s="16" t="s">
        <v>2981</v>
      </c>
      <c r="AW115" s="320" t="s">
        <v>2984</v>
      </c>
      <c r="AX115" s="320" t="s">
        <v>2990</v>
      </c>
      <c r="AY115" s="320" t="s">
        <v>2986</v>
      </c>
      <c r="AZ115" s="35" t="s">
        <v>2988</v>
      </c>
      <c r="BA115" s="320" t="s">
        <v>2985</v>
      </c>
      <c r="BB115" s="320" t="s">
        <v>2991</v>
      </c>
      <c r="BC115" s="320" t="s">
        <v>2987</v>
      </c>
      <c r="BD115" s="35" t="s">
        <v>2989</v>
      </c>
      <c r="BE115" s="35" t="s">
        <v>2992</v>
      </c>
      <c r="BF115" s="16" t="s">
        <v>2993</v>
      </c>
      <c r="BG115" s="20" t="s">
        <v>2994</v>
      </c>
      <c r="BH115" s="26" t="s">
        <v>176</v>
      </c>
      <c r="BI115" s="26" t="s">
        <v>177</v>
      </c>
      <c r="BJ115" s="319" t="s">
        <v>2995</v>
      </c>
      <c r="BK115" s="319" t="s">
        <v>2996</v>
      </c>
      <c r="BL115" s="23" t="s">
        <v>2997</v>
      </c>
      <c r="BM115" s="23" t="s">
        <v>2998</v>
      </c>
      <c r="BN115" s="23" t="s">
        <v>2999</v>
      </c>
      <c r="BO115" s="16" t="s">
        <v>1079</v>
      </c>
      <c r="BP115" s="16" t="s">
        <v>1080</v>
      </c>
      <c r="BQ115" s="16" t="s">
        <v>1017</v>
      </c>
      <c r="BR115" s="16" t="s">
        <v>2761</v>
      </c>
      <c r="BS115" s="23" t="s">
        <v>3000</v>
      </c>
      <c r="BT115" s="16" t="s">
        <v>3001</v>
      </c>
      <c r="BU115" s="16" t="s">
        <v>3006</v>
      </c>
      <c r="BV115" s="21" t="s">
        <v>3003</v>
      </c>
      <c r="BW115" s="21" t="s">
        <v>3004</v>
      </c>
      <c r="BX115" s="21" t="s">
        <v>188</v>
      </c>
      <c r="BY115" s="21" t="s">
        <v>189</v>
      </c>
      <c r="BZ115" s="16" t="s">
        <v>3002</v>
      </c>
      <c r="CA115" s="16" t="s">
        <v>3005</v>
      </c>
      <c r="CB115" s="16">
        <f t="shared" si="24"/>
        <v>42</v>
      </c>
      <c r="CC115" s="16">
        <v>11</v>
      </c>
      <c r="CD115" s="16">
        <v>4</v>
      </c>
      <c r="CE115" s="16">
        <v>3</v>
      </c>
      <c r="CF115" s="16">
        <v>20</v>
      </c>
      <c r="CG115" s="16">
        <v>10</v>
      </c>
      <c r="CH115" s="20">
        <f t="shared" si="25"/>
        <v>90</v>
      </c>
      <c r="CJ115" s="29">
        <f t="shared" si="26"/>
        <v>0</v>
      </c>
    </row>
    <row r="116" spans="1:88" s="29" customFormat="1" ht="16.5" customHeight="1">
      <c r="A116" s="16"/>
      <c r="B116" s="16" t="s">
        <v>203</v>
      </c>
      <c r="C116" s="16" t="s">
        <v>204</v>
      </c>
      <c r="D116" s="16" t="s">
        <v>1948</v>
      </c>
      <c r="E116" s="27" t="s">
        <v>4449</v>
      </c>
      <c r="F116" s="18" t="s">
        <v>230</v>
      </c>
      <c r="G116" s="19" t="s">
        <v>231</v>
      </c>
      <c r="H116" s="44">
        <v>5</v>
      </c>
      <c r="I116" s="18">
        <v>2</v>
      </c>
      <c r="J116" s="18">
        <v>2</v>
      </c>
      <c r="K116" s="19">
        <v>0</v>
      </c>
      <c r="L116" s="18">
        <f t="shared" si="21"/>
        <v>14</v>
      </c>
      <c r="M116" s="18">
        <f t="shared" si="22"/>
        <v>14</v>
      </c>
      <c r="N116" s="19">
        <f t="shared" si="23"/>
        <v>0</v>
      </c>
      <c r="O116" s="16" t="s">
        <v>235</v>
      </c>
      <c r="P116" s="16" t="s">
        <v>236</v>
      </c>
      <c r="Q116" s="16" t="s">
        <v>1980</v>
      </c>
      <c r="R116" s="16" t="s">
        <v>937</v>
      </c>
      <c r="S116" s="296" t="s">
        <v>1979</v>
      </c>
      <c r="T116" s="16" t="s">
        <v>235</v>
      </c>
      <c r="U116" s="16" t="s">
        <v>236</v>
      </c>
      <c r="V116" s="17" t="s">
        <v>1981</v>
      </c>
      <c r="W116" s="30" t="s">
        <v>160</v>
      </c>
      <c r="X116" s="22" t="s">
        <v>42</v>
      </c>
      <c r="Y116" s="19" t="s">
        <v>42</v>
      </c>
      <c r="Z116" s="22">
        <v>2</v>
      </c>
      <c r="AA116" s="19" t="s">
        <v>31</v>
      </c>
      <c r="AB116" s="22">
        <v>2</v>
      </c>
      <c r="AC116" s="19" t="s">
        <v>31</v>
      </c>
      <c r="AD116" s="22" t="s">
        <v>42</v>
      </c>
      <c r="AE116" s="19" t="s">
        <v>42</v>
      </c>
      <c r="AF116" s="16" t="s">
        <v>42</v>
      </c>
      <c r="AG116" s="21" t="s">
        <v>42</v>
      </c>
      <c r="AH116" s="24" t="s">
        <v>42</v>
      </c>
      <c r="AI116" s="21" t="s">
        <v>42</v>
      </c>
      <c r="AJ116" s="21" t="s">
        <v>42</v>
      </c>
      <c r="AK116" s="24" t="s">
        <v>42</v>
      </c>
      <c r="AL116" s="21" t="s">
        <v>42</v>
      </c>
      <c r="AM116" s="21" t="s">
        <v>42</v>
      </c>
      <c r="AN116" s="25" t="s">
        <v>42</v>
      </c>
      <c r="AO116" s="30" t="s">
        <v>2046</v>
      </c>
      <c r="AP116" s="16" t="s">
        <v>2047</v>
      </c>
      <c r="AQ116" s="23" t="s">
        <v>2048</v>
      </c>
      <c r="AR116" s="23" t="s">
        <v>2049</v>
      </c>
      <c r="AS116" s="16" t="s">
        <v>1986</v>
      </c>
      <c r="AT116" s="16" t="s">
        <v>1987</v>
      </c>
      <c r="AU116" s="16" t="s">
        <v>42</v>
      </c>
      <c r="AV116" s="16" t="s">
        <v>42</v>
      </c>
      <c r="AW116" s="16" t="s">
        <v>2075</v>
      </c>
      <c r="AX116" s="16" t="s">
        <v>2076</v>
      </c>
      <c r="AY116" s="23" t="s">
        <v>2059</v>
      </c>
      <c r="AZ116" s="16" t="s">
        <v>2077</v>
      </c>
      <c r="BA116" s="16" t="s">
        <v>2078</v>
      </c>
      <c r="BB116" s="16" t="s">
        <v>2079</v>
      </c>
      <c r="BC116" s="23" t="s">
        <v>2060</v>
      </c>
      <c r="BD116" s="16" t="s">
        <v>2080</v>
      </c>
      <c r="BE116" s="16" t="s">
        <v>923</v>
      </c>
      <c r="BF116" s="16" t="s">
        <v>174</v>
      </c>
      <c r="BG116" s="20" t="s">
        <v>175</v>
      </c>
      <c r="BH116" s="16" t="s">
        <v>176</v>
      </c>
      <c r="BI116" s="16" t="s">
        <v>177</v>
      </c>
      <c r="BJ116" s="16" t="s">
        <v>1996</v>
      </c>
      <c r="BK116" s="16" t="s">
        <v>1805</v>
      </c>
      <c r="BL116" s="16" t="s">
        <v>1674</v>
      </c>
      <c r="BM116" s="311" t="s">
        <v>901</v>
      </c>
      <c r="BN116" s="311" t="s">
        <v>1997</v>
      </c>
      <c r="BO116" s="16" t="s">
        <v>1079</v>
      </c>
      <c r="BP116" s="16" t="s">
        <v>1080</v>
      </c>
      <c r="BQ116" s="16" t="s">
        <v>1017</v>
      </c>
      <c r="BR116" s="327" t="s">
        <v>901</v>
      </c>
      <c r="BS116" s="16" t="s">
        <v>1998</v>
      </c>
      <c r="BT116" s="16" t="s">
        <v>1731</v>
      </c>
      <c r="BU116" s="16" t="s">
        <v>2009</v>
      </c>
      <c r="BV116" s="23" t="s">
        <v>3988</v>
      </c>
      <c r="BW116" s="23" t="s">
        <v>3989</v>
      </c>
      <c r="BX116" s="16" t="s">
        <v>188</v>
      </c>
      <c r="BY116" s="16" t="s">
        <v>189</v>
      </c>
      <c r="BZ116" s="16" t="s">
        <v>3121</v>
      </c>
      <c r="CA116" s="16" t="s">
        <v>3122</v>
      </c>
      <c r="CB116" s="2">
        <f t="shared" si="24"/>
        <v>56</v>
      </c>
      <c r="CC116" s="16">
        <v>14</v>
      </c>
      <c r="CD116" s="16">
        <v>40</v>
      </c>
      <c r="CE116" s="16">
        <v>0</v>
      </c>
      <c r="CF116" s="16">
        <v>10</v>
      </c>
      <c r="CG116" s="16">
        <v>30</v>
      </c>
      <c r="CH116" s="20">
        <f t="shared" si="25"/>
        <v>150</v>
      </c>
      <c r="CJ116" s="29">
        <f t="shared" si="26"/>
        <v>0</v>
      </c>
    </row>
    <row r="117" spans="1:88" s="29" customFormat="1" ht="16.5" customHeight="1">
      <c r="A117" s="16"/>
      <c r="B117" s="16" t="s">
        <v>31</v>
      </c>
      <c r="C117" s="16" t="s">
        <v>215</v>
      </c>
      <c r="D117" s="16" t="s">
        <v>1746</v>
      </c>
      <c r="E117" s="27" t="s">
        <v>4450</v>
      </c>
      <c r="F117" s="18" t="s">
        <v>27</v>
      </c>
      <c r="G117" s="19" t="s">
        <v>91</v>
      </c>
      <c r="H117" s="44">
        <v>3</v>
      </c>
      <c r="I117" s="18">
        <v>1</v>
      </c>
      <c r="J117" s="18">
        <v>2</v>
      </c>
      <c r="K117" s="19">
        <v>0</v>
      </c>
      <c r="L117" s="18">
        <f t="shared" si="21"/>
        <v>7</v>
      </c>
      <c r="M117" s="18">
        <f t="shared" si="22"/>
        <v>14</v>
      </c>
      <c r="N117" s="19">
        <f t="shared" si="23"/>
        <v>0</v>
      </c>
      <c r="O117" s="16" t="s">
        <v>234</v>
      </c>
      <c r="P117" s="16" t="s">
        <v>47</v>
      </c>
      <c r="Q117" s="16" t="s">
        <v>1642</v>
      </c>
      <c r="R117" s="16" t="s">
        <v>1643</v>
      </c>
      <c r="S117" s="296" t="s">
        <v>1644</v>
      </c>
      <c r="T117" s="34" t="s">
        <v>234</v>
      </c>
      <c r="U117" s="16" t="s">
        <v>47</v>
      </c>
      <c r="V117" s="37" t="s">
        <v>1747</v>
      </c>
      <c r="W117" s="16" t="s">
        <v>160</v>
      </c>
      <c r="X117" s="22" t="s">
        <v>42</v>
      </c>
      <c r="Y117" s="19" t="s">
        <v>42</v>
      </c>
      <c r="Z117" s="22">
        <v>3</v>
      </c>
      <c r="AA117" s="19" t="s">
        <v>31</v>
      </c>
      <c r="AB117" s="22" t="s">
        <v>42</v>
      </c>
      <c r="AC117" s="19" t="s">
        <v>42</v>
      </c>
      <c r="AD117" s="22" t="s">
        <v>42</v>
      </c>
      <c r="AE117" s="19" t="s">
        <v>42</v>
      </c>
      <c r="AF117" s="16" t="s">
        <v>42</v>
      </c>
      <c r="AG117" s="16" t="s">
        <v>42</v>
      </c>
      <c r="AH117" s="17" t="s">
        <v>42</v>
      </c>
      <c r="AI117" s="21" t="s">
        <v>42</v>
      </c>
      <c r="AJ117" s="16" t="s">
        <v>42</v>
      </c>
      <c r="AK117" s="17" t="s">
        <v>42</v>
      </c>
      <c r="AL117" s="21" t="s">
        <v>42</v>
      </c>
      <c r="AM117" s="16" t="s">
        <v>42</v>
      </c>
      <c r="AN117" s="20" t="s">
        <v>42</v>
      </c>
      <c r="AO117" s="16" t="s">
        <v>1748</v>
      </c>
      <c r="AP117" s="16" t="s">
        <v>1749</v>
      </c>
      <c r="AQ117" s="16" t="s">
        <v>1750</v>
      </c>
      <c r="AR117" s="16" t="s">
        <v>1751</v>
      </c>
      <c r="AS117" s="16" t="s">
        <v>1752</v>
      </c>
      <c r="AT117" s="16" t="s">
        <v>1753</v>
      </c>
      <c r="AU117" s="16" t="s">
        <v>42</v>
      </c>
      <c r="AV117" s="16" t="s">
        <v>42</v>
      </c>
      <c r="AW117" s="23" t="s">
        <v>1759</v>
      </c>
      <c r="AX117" s="23" t="s">
        <v>1762</v>
      </c>
      <c r="AY117" s="23" t="s">
        <v>1760</v>
      </c>
      <c r="AZ117" s="23" t="s">
        <v>1761</v>
      </c>
      <c r="BA117" s="23" t="s">
        <v>1763</v>
      </c>
      <c r="BB117" s="23" t="s">
        <v>1764</v>
      </c>
      <c r="BC117" s="23" t="s">
        <v>1765</v>
      </c>
      <c r="BD117" s="23" t="s">
        <v>1766</v>
      </c>
      <c r="BE117" s="16" t="s">
        <v>1754</v>
      </c>
      <c r="BF117" s="16" t="s">
        <v>1755</v>
      </c>
      <c r="BG117" s="20" t="s">
        <v>1756</v>
      </c>
      <c r="BH117" s="23" t="s">
        <v>1654</v>
      </c>
      <c r="BI117" s="23" t="s">
        <v>1655</v>
      </c>
      <c r="BJ117" s="23" t="s">
        <v>1757</v>
      </c>
      <c r="BK117" s="23" t="s">
        <v>1767</v>
      </c>
      <c r="BL117" s="23" t="s">
        <v>1071</v>
      </c>
      <c r="BM117" s="23" t="s">
        <v>1758</v>
      </c>
      <c r="BN117" s="23" t="s">
        <v>3945</v>
      </c>
      <c r="BO117" s="16" t="s">
        <v>42</v>
      </c>
      <c r="BP117" s="16" t="s">
        <v>42</v>
      </c>
      <c r="BQ117" s="16" t="s">
        <v>42</v>
      </c>
      <c r="BR117" s="16" t="s">
        <v>42</v>
      </c>
      <c r="BS117" s="16" t="s">
        <v>42</v>
      </c>
      <c r="BT117" s="16" t="s">
        <v>3105</v>
      </c>
      <c r="BU117" s="16" t="s">
        <v>3106</v>
      </c>
      <c r="BV117" s="319" t="s">
        <v>1658</v>
      </c>
      <c r="BW117" s="319" t="s">
        <v>1659</v>
      </c>
      <c r="BX117" s="16" t="s">
        <v>1660</v>
      </c>
      <c r="BY117" s="23" t="s">
        <v>1661</v>
      </c>
      <c r="BZ117" s="16" t="s">
        <v>190</v>
      </c>
      <c r="CA117" s="16" t="s">
        <v>191</v>
      </c>
      <c r="CB117" s="16">
        <f t="shared" si="24"/>
        <v>42</v>
      </c>
      <c r="CC117" s="16">
        <v>6</v>
      </c>
      <c r="CD117" s="16">
        <v>16</v>
      </c>
      <c r="CE117" s="16">
        <v>20</v>
      </c>
      <c r="CF117" s="16">
        <v>6</v>
      </c>
      <c r="CG117" s="16">
        <v>0</v>
      </c>
      <c r="CH117" s="20">
        <f t="shared" si="25"/>
        <v>90</v>
      </c>
      <c r="CJ117" s="29">
        <f t="shared" si="26"/>
        <v>0</v>
      </c>
    </row>
    <row r="118" spans="1:88" s="29" customFormat="1" ht="16.5" customHeight="1">
      <c r="A118" s="16"/>
      <c r="B118" s="16" t="s">
        <v>194</v>
      </c>
      <c r="C118" s="16" t="s">
        <v>198</v>
      </c>
      <c r="D118" s="16" t="s">
        <v>3915</v>
      </c>
      <c r="E118" s="27" t="s">
        <v>4451</v>
      </c>
      <c r="F118" s="18" t="s">
        <v>27</v>
      </c>
      <c r="G118" s="19" t="s">
        <v>91</v>
      </c>
      <c r="H118" s="44">
        <v>7</v>
      </c>
      <c r="I118" s="18">
        <v>2</v>
      </c>
      <c r="J118" s="18">
        <v>0</v>
      </c>
      <c r="K118" s="19">
        <v>4</v>
      </c>
      <c r="L118" s="18">
        <f t="shared" si="21"/>
        <v>14</v>
      </c>
      <c r="M118" s="18">
        <f t="shared" si="22"/>
        <v>0</v>
      </c>
      <c r="N118" s="19">
        <f t="shared" si="23"/>
        <v>28</v>
      </c>
      <c r="O118" s="16" t="s">
        <v>232</v>
      </c>
      <c r="P118" s="16" t="s">
        <v>233</v>
      </c>
      <c r="Q118" s="2" t="s">
        <v>909</v>
      </c>
      <c r="R118" s="2" t="s">
        <v>166</v>
      </c>
      <c r="S118" s="296" t="s">
        <v>910</v>
      </c>
      <c r="T118" s="2" t="s">
        <v>232</v>
      </c>
      <c r="U118" s="2" t="s">
        <v>233</v>
      </c>
      <c r="V118" s="316" t="s">
        <v>1182</v>
      </c>
      <c r="W118" s="30" t="s">
        <v>160</v>
      </c>
      <c r="X118" s="22">
        <v>1</v>
      </c>
      <c r="Y118" s="43" t="s">
        <v>31</v>
      </c>
      <c r="Z118" s="53">
        <v>1</v>
      </c>
      <c r="AA118" s="43" t="s">
        <v>31</v>
      </c>
      <c r="AB118" s="53">
        <v>1</v>
      </c>
      <c r="AC118" s="43" t="s">
        <v>31</v>
      </c>
      <c r="AD118" s="22" t="s">
        <v>42</v>
      </c>
      <c r="AE118" s="19" t="s">
        <v>42</v>
      </c>
      <c r="AF118" s="16" t="s">
        <v>42</v>
      </c>
      <c r="AG118" s="16" t="s">
        <v>42</v>
      </c>
      <c r="AH118" s="17" t="s">
        <v>42</v>
      </c>
      <c r="AI118" s="16" t="s">
        <v>42</v>
      </c>
      <c r="AJ118" s="16" t="s">
        <v>42</v>
      </c>
      <c r="AK118" s="17" t="s">
        <v>42</v>
      </c>
      <c r="AL118" s="16" t="s">
        <v>42</v>
      </c>
      <c r="AM118" s="16" t="s">
        <v>42</v>
      </c>
      <c r="AN118" s="20" t="s">
        <v>42</v>
      </c>
      <c r="AO118" s="16" t="s">
        <v>1226</v>
      </c>
      <c r="AP118" s="16" t="s">
        <v>1227</v>
      </c>
      <c r="AQ118" s="16" t="s">
        <v>1228</v>
      </c>
      <c r="AR118" s="16" t="s">
        <v>1229</v>
      </c>
      <c r="AS118" s="16" t="s">
        <v>42</v>
      </c>
      <c r="AT118" s="16" t="s">
        <v>42</v>
      </c>
      <c r="AU118" s="2" t="s">
        <v>1230</v>
      </c>
      <c r="AV118" s="2" t="s">
        <v>1231</v>
      </c>
      <c r="AW118" s="317" t="s">
        <v>1238</v>
      </c>
      <c r="AX118" s="317" t="s">
        <v>1242</v>
      </c>
      <c r="AY118" s="317" t="s">
        <v>1239</v>
      </c>
      <c r="AZ118" s="317" t="s">
        <v>1240</v>
      </c>
      <c r="BA118" s="317" t="s">
        <v>1241</v>
      </c>
      <c r="BB118" s="317" t="s">
        <v>1243</v>
      </c>
      <c r="BC118" s="317" t="s">
        <v>1244</v>
      </c>
      <c r="BD118" s="317" t="s">
        <v>1245</v>
      </c>
      <c r="BE118" s="16">
        <v>4.9000000000000004</v>
      </c>
      <c r="BF118" s="16" t="s">
        <v>174</v>
      </c>
      <c r="BG118" s="20" t="s">
        <v>175</v>
      </c>
      <c r="BH118" s="2" t="s">
        <v>176</v>
      </c>
      <c r="BI118" s="2" t="s">
        <v>177</v>
      </c>
      <c r="BJ118" s="319" t="s">
        <v>1232</v>
      </c>
      <c r="BK118" s="319" t="s">
        <v>1246</v>
      </c>
      <c r="BL118" s="23" t="s">
        <v>1233</v>
      </c>
      <c r="BM118" s="23" t="s">
        <v>1247</v>
      </c>
      <c r="BN118" s="320" t="s">
        <v>1248</v>
      </c>
      <c r="BO118" s="16" t="s">
        <v>42</v>
      </c>
      <c r="BP118" s="16" t="s">
        <v>42</v>
      </c>
      <c r="BQ118" s="16" t="s">
        <v>42</v>
      </c>
      <c r="BR118" s="16" t="s">
        <v>42</v>
      </c>
      <c r="BS118" s="16" t="s">
        <v>42</v>
      </c>
      <c r="BT118" s="16" t="s">
        <v>1234</v>
      </c>
      <c r="BU118" s="16" t="s">
        <v>1235</v>
      </c>
      <c r="BV118" s="23" t="s">
        <v>1236</v>
      </c>
      <c r="BW118" s="23" t="s">
        <v>1237</v>
      </c>
      <c r="BX118" s="28" t="s">
        <v>188</v>
      </c>
      <c r="BY118" s="28" t="s">
        <v>189</v>
      </c>
      <c r="BZ118" s="16" t="s">
        <v>190</v>
      </c>
      <c r="CA118" s="16" t="s">
        <v>1190</v>
      </c>
      <c r="CB118" s="2">
        <f t="shared" si="24"/>
        <v>84</v>
      </c>
      <c r="CC118" s="16">
        <v>36</v>
      </c>
      <c r="CD118" s="16">
        <v>40</v>
      </c>
      <c r="CE118" s="16">
        <v>40</v>
      </c>
      <c r="CF118" s="16">
        <v>10</v>
      </c>
      <c r="CG118" s="16">
        <v>0</v>
      </c>
      <c r="CH118" s="20">
        <f t="shared" si="25"/>
        <v>210</v>
      </c>
      <c r="CJ118" s="29">
        <f t="shared" si="26"/>
        <v>0</v>
      </c>
    </row>
    <row r="119" spans="1:88" s="29" customFormat="1" ht="16.5" customHeight="1">
      <c r="A119" s="16"/>
      <c r="B119" s="34" t="s">
        <v>209</v>
      </c>
      <c r="C119" s="34" t="s">
        <v>328</v>
      </c>
      <c r="D119" s="16" t="s">
        <v>3337</v>
      </c>
      <c r="E119" s="36" t="s">
        <v>4452</v>
      </c>
      <c r="F119" s="33" t="s">
        <v>230</v>
      </c>
      <c r="G119" s="43" t="s">
        <v>231</v>
      </c>
      <c r="H119" s="52">
        <v>6</v>
      </c>
      <c r="I119" s="33">
        <v>2</v>
      </c>
      <c r="J119" s="33">
        <v>1</v>
      </c>
      <c r="K119" s="43">
        <v>2</v>
      </c>
      <c r="L119" s="18">
        <f t="shared" si="21"/>
        <v>14</v>
      </c>
      <c r="M119" s="18">
        <f t="shared" si="22"/>
        <v>7</v>
      </c>
      <c r="N119" s="19">
        <f t="shared" si="23"/>
        <v>14</v>
      </c>
      <c r="O119" s="16" t="s">
        <v>237</v>
      </c>
      <c r="P119" s="34" t="s">
        <v>238</v>
      </c>
      <c r="Q119" s="16" t="s">
        <v>3361</v>
      </c>
      <c r="R119" s="16" t="s">
        <v>166</v>
      </c>
      <c r="S119" s="322" t="s">
        <v>3364</v>
      </c>
      <c r="T119" s="16" t="s">
        <v>237</v>
      </c>
      <c r="U119" s="16" t="s">
        <v>238</v>
      </c>
      <c r="V119" s="17" t="s">
        <v>3365</v>
      </c>
      <c r="W119" s="16" t="s">
        <v>160</v>
      </c>
      <c r="X119" s="22">
        <v>4</v>
      </c>
      <c r="Y119" s="19" t="s">
        <v>294</v>
      </c>
      <c r="Z119" s="22" t="s">
        <v>42</v>
      </c>
      <c r="AA119" s="19" t="s">
        <v>42</v>
      </c>
      <c r="AB119" s="22" t="s">
        <v>42</v>
      </c>
      <c r="AC119" s="19" t="s">
        <v>42</v>
      </c>
      <c r="AD119" s="22" t="s">
        <v>42</v>
      </c>
      <c r="AE119" s="19" t="s">
        <v>42</v>
      </c>
      <c r="AF119" s="16" t="s">
        <v>42</v>
      </c>
      <c r="AG119" s="16" t="s">
        <v>42</v>
      </c>
      <c r="AH119" s="17" t="s">
        <v>42</v>
      </c>
      <c r="AI119" s="21" t="s">
        <v>42</v>
      </c>
      <c r="AJ119" s="16" t="s">
        <v>42</v>
      </c>
      <c r="AK119" s="17" t="s">
        <v>42</v>
      </c>
      <c r="AL119" s="21" t="s">
        <v>42</v>
      </c>
      <c r="AM119" s="16" t="s">
        <v>42</v>
      </c>
      <c r="AN119" s="20" t="s">
        <v>42</v>
      </c>
      <c r="AO119" s="34" t="s">
        <v>3518</v>
      </c>
      <c r="AP119" s="34" t="s">
        <v>3519</v>
      </c>
      <c r="AQ119" s="16" t="s">
        <v>3520</v>
      </c>
      <c r="AR119" s="16" t="s">
        <v>3521</v>
      </c>
      <c r="AS119" s="16" t="s">
        <v>3522</v>
      </c>
      <c r="AT119" s="16" t="s">
        <v>3523</v>
      </c>
      <c r="AU119" s="16" t="s">
        <v>3524</v>
      </c>
      <c r="AV119" s="16" t="s">
        <v>3525</v>
      </c>
      <c r="AW119" s="21" t="s">
        <v>3730</v>
      </c>
      <c r="AX119" s="23" t="s">
        <v>3732</v>
      </c>
      <c r="AY119" s="23" t="s">
        <v>3568</v>
      </c>
      <c r="AZ119" s="23" t="s">
        <v>3569</v>
      </c>
      <c r="BA119" s="16" t="s">
        <v>3731</v>
      </c>
      <c r="BB119" s="23" t="s">
        <v>3733</v>
      </c>
      <c r="BC119" s="21" t="s">
        <v>3607</v>
      </c>
      <c r="BD119" s="21" t="s">
        <v>3608</v>
      </c>
      <c r="BE119" s="16" t="s">
        <v>923</v>
      </c>
      <c r="BF119" s="28" t="s">
        <v>3679</v>
      </c>
      <c r="BG119" s="344" t="s">
        <v>3379</v>
      </c>
      <c r="BH119" s="28" t="s">
        <v>1553</v>
      </c>
      <c r="BI119" s="28" t="s">
        <v>3680</v>
      </c>
      <c r="BJ119" s="35" t="s">
        <v>1996</v>
      </c>
      <c r="BK119" s="16" t="s">
        <v>3565</v>
      </c>
      <c r="BL119" s="16" t="s">
        <v>3566</v>
      </c>
      <c r="BM119" s="384" t="s">
        <v>3409</v>
      </c>
      <c r="BN119" s="16" t="s">
        <v>3620</v>
      </c>
      <c r="BO119" s="16" t="s">
        <v>1079</v>
      </c>
      <c r="BP119" s="16" t="s">
        <v>1080</v>
      </c>
      <c r="BQ119" s="16" t="s">
        <v>1017</v>
      </c>
      <c r="BR119" s="16" t="s">
        <v>928</v>
      </c>
      <c r="BS119" s="16" t="s">
        <v>3620</v>
      </c>
      <c r="BT119" s="16" t="s">
        <v>1098</v>
      </c>
      <c r="BU119" s="16" t="s">
        <v>1099</v>
      </c>
      <c r="BV119" s="28" t="s">
        <v>184</v>
      </c>
      <c r="BW119" s="28" t="s">
        <v>187</v>
      </c>
      <c r="BX119" s="28" t="s">
        <v>188</v>
      </c>
      <c r="BY119" s="28" t="s">
        <v>189</v>
      </c>
      <c r="BZ119" s="16" t="s">
        <v>1128</v>
      </c>
      <c r="CA119" s="16" t="s">
        <v>3626</v>
      </c>
      <c r="CB119" s="16">
        <f t="shared" si="24"/>
        <v>70</v>
      </c>
      <c r="CC119" s="16">
        <v>20</v>
      </c>
      <c r="CD119" s="16">
        <v>30</v>
      </c>
      <c r="CE119" s="16">
        <v>0</v>
      </c>
      <c r="CF119" s="16">
        <v>30</v>
      </c>
      <c r="CG119" s="16">
        <v>30</v>
      </c>
      <c r="CH119" s="20">
        <f t="shared" si="25"/>
        <v>180</v>
      </c>
      <c r="CJ119" s="29">
        <f t="shared" si="26"/>
        <v>0</v>
      </c>
    </row>
    <row r="120" spans="1:88" s="29" customFormat="1" ht="16.5" customHeight="1">
      <c r="A120" s="16"/>
      <c r="B120" s="16" t="s">
        <v>31</v>
      </c>
      <c r="C120" s="550" t="s">
        <v>3338</v>
      </c>
      <c r="D120" s="16" t="s">
        <v>3339</v>
      </c>
      <c r="E120" s="27" t="s">
        <v>4498</v>
      </c>
      <c r="F120" s="18" t="s">
        <v>230</v>
      </c>
      <c r="G120" s="19" t="s">
        <v>231</v>
      </c>
      <c r="H120" s="44">
        <v>4</v>
      </c>
      <c r="I120" s="18">
        <v>2</v>
      </c>
      <c r="J120" s="18">
        <v>1</v>
      </c>
      <c r="K120" s="19">
        <v>0</v>
      </c>
      <c r="L120" s="18">
        <f t="shared" si="21"/>
        <v>14</v>
      </c>
      <c r="M120" s="18">
        <f t="shared" si="22"/>
        <v>7</v>
      </c>
      <c r="N120" s="19">
        <f t="shared" si="23"/>
        <v>0</v>
      </c>
      <c r="O120" s="16" t="s">
        <v>237</v>
      </c>
      <c r="P120" s="16" t="s">
        <v>238</v>
      </c>
      <c r="Q120" s="16" t="s">
        <v>3361</v>
      </c>
      <c r="R120" s="16" t="s">
        <v>166</v>
      </c>
      <c r="S120" s="322" t="s">
        <v>3364</v>
      </c>
      <c r="T120" s="16" t="s">
        <v>237</v>
      </c>
      <c r="U120" s="16" t="s">
        <v>238</v>
      </c>
      <c r="V120" s="572" t="s">
        <v>4533</v>
      </c>
      <c r="W120" s="16" t="s">
        <v>160</v>
      </c>
      <c r="X120" s="22" t="s">
        <v>42</v>
      </c>
      <c r="Y120" s="19" t="s">
        <v>42</v>
      </c>
      <c r="Z120" s="22">
        <v>5</v>
      </c>
      <c r="AA120" s="19" t="s">
        <v>294</v>
      </c>
      <c r="AB120" s="22" t="s">
        <v>42</v>
      </c>
      <c r="AC120" s="19" t="s">
        <v>42</v>
      </c>
      <c r="AD120" s="22" t="s">
        <v>42</v>
      </c>
      <c r="AE120" s="19" t="s">
        <v>42</v>
      </c>
      <c r="AF120" s="27" t="s">
        <v>4415</v>
      </c>
      <c r="AG120" s="16" t="s">
        <v>216</v>
      </c>
      <c r="AH120" s="37" t="s">
        <v>4484</v>
      </c>
      <c r="AI120" s="24" t="s">
        <v>42</v>
      </c>
      <c r="AJ120" s="16" t="s">
        <v>42</v>
      </c>
      <c r="AK120" s="17" t="s">
        <v>42</v>
      </c>
      <c r="AL120" s="21" t="s">
        <v>42</v>
      </c>
      <c r="AM120" s="16" t="s">
        <v>42</v>
      </c>
      <c r="AN120" s="20" t="s">
        <v>42</v>
      </c>
      <c r="AO120" s="551" t="s">
        <v>4534</v>
      </c>
      <c r="AP120" s="551" t="s">
        <v>4535</v>
      </c>
      <c r="AQ120" s="557" t="s">
        <v>4545</v>
      </c>
      <c r="AR120" s="557" t="s">
        <v>4546</v>
      </c>
      <c r="AS120" s="16" t="s">
        <v>3526</v>
      </c>
      <c r="AT120" s="16" t="s">
        <v>1987</v>
      </c>
      <c r="AU120" s="16" t="s">
        <v>42</v>
      </c>
      <c r="AV120" s="16" t="s">
        <v>42</v>
      </c>
      <c r="AW120" s="319" t="s">
        <v>3414</v>
      </c>
      <c r="AX120" s="319" t="s">
        <v>3734</v>
      </c>
      <c r="AY120" s="319" t="s">
        <v>3413</v>
      </c>
      <c r="AZ120" s="319" t="s">
        <v>3416</v>
      </c>
      <c r="BA120" s="319" t="s">
        <v>3735</v>
      </c>
      <c r="BB120" s="319" t="s">
        <v>3736</v>
      </c>
      <c r="BC120" s="320" t="s">
        <v>3394</v>
      </c>
      <c r="BD120" s="320" t="s">
        <v>3395</v>
      </c>
      <c r="BE120" s="16" t="s">
        <v>923</v>
      </c>
      <c r="BF120" s="28" t="s">
        <v>3679</v>
      </c>
      <c r="BG120" s="344" t="s">
        <v>3379</v>
      </c>
      <c r="BH120" s="28" t="s">
        <v>1553</v>
      </c>
      <c r="BI120" s="28" t="s">
        <v>3680</v>
      </c>
      <c r="BJ120" s="550" t="s">
        <v>4536</v>
      </c>
      <c r="BK120" s="550" t="s">
        <v>4537</v>
      </c>
      <c r="BL120" s="28" t="s">
        <v>927</v>
      </c>
      <c r="BM120" s="16" t="s">
        <v>3254</v>
      </c>
      <c r="BN120" s="319" t="s">
        <v>3923</v>
      </c>
      <c r="BO120" s="16" t="s">
        <v>1079</v>
      </c>
      <c r="BP120" s="16" t="s">
        <v>1080</v>
      </c>
      <c r="BQ120" s="23" t="s">
        <v>1017</v>
      </c>
      <c r="BR120" s="297" t="s">
        <v>2138</v>
      </c>
      <c r="BS120" s="319" t="s">
        <v>3923</v>
      </c>
      <c r="BT120" s="550" t="s">
        <v>3410</v>
      </c>
      <c r="BU120" s="550" t="s">
        <v>3411</v>
      </c>
      <c r="BV120" s="319" t="s">
        <v>3385</v>
      </c>
      <c r="BW120" s="319" t="s">
        <v>1874</v>
      </c>
      <c r="BX120" s="28" t="s">
        <v>188</v>
      </c>
      <c r="BY120" s="28" t="s">
        <v>189</v>
      </c>
      <c r="BZ120" s="16" t="s">
        <v>3419</v>
      </c>
      <c r="CA120" s="16" t="s">
        <v>3627</v>
      </c>
      <c r="CB120" s="16">
        <f t="shared" si="24"/>
        <v>42</v>
      </c>
      <c r="CC120" s="16">
        <v>15</v>
      </c>
      <c r="CD120" s="16">
        <v>0</v>
      </c>
      <c r="CE120" s="16">
        <v>20</v>
      </c>
      <c r="CF120" s="16">
        <v>28</v>
      </c>
      <c r="CG120" s="16">
        <v>15</v>
      </c>
      <c r="CH120" s="20">
        <f t="shared" si="25"/>
        <v>120</v>
      </c>
      <c r="CJ120" s="29">
        <f t="shared" si="26"/>
        <v>0</v>
      </c>
    </row>
    <row r="121" spans="1:88" s="29" customFormat="1" ht="16.5" customHeight="1">
      <c r="A121" s="16"/>
      <c r="B121" s="16" t="s">
        <v>209</v>
      </c>
      <c r="C121" s="16" t="s">
        <v>329</v>
      </c>
      <c r="D121" s="16" t="s">
        <v>3340</v>
      </c>
      <c r="E121" s="27" t="s">
        <v>4505</v>
      </c>
      <c r="F121" s="18" t="s">
        <v>230</v>
      </c>
      <c r="G121" s="19" t="s">
        <v>231</v>
      </c>
      <c r="H121" s="44">
        <v>6</v>
      </c>
      <c r="I121" s="18">
        <v>2</v>
      </c>
      <c r="J121" s="18">
        <v>2</v>
      </c>
      <c r="K121" s="19">
        <v>1</v>
      </c>
      <c r="L121" s="18">
        <f t="shared" si="21"/>
        <v>14</v>
      </c>
      <c r="M121" s="18">
        <f t="shared" si="22"/>
        <v>14</v>
      </c>
      <c r="N121" s="19">
        <f t="shared" si="23"/>
        <v>7</v>
      </c>
      <c r="O121" s="16" t="s">
        <v>237</v>
      </c>
      <c r="P121" s="34" t="s">
        <v>238</v>
      </c>
      <c r="Q121" s="28" t="s">
        <v>3356</v>
      </c>
      <c r="R121" s="16" t="s">
        <v>166</v>
      </c>
      <c r="S121" s="379" t="s">
        <v>3357</v>
      </c>
      <c r="T121" s="34" t="s">
        <v>237</v>
      </c>
      <c r="U121" s="323" t="s">
        <v>238</v>
      </c>
      <c r="V121" s="37" t="s">
        <v>3366</v>
      </c>
      <c r="W121" s="16" t="s">
        <v>160</v>
      </c>
      <c r="X121" s="22">
        <v>5</v>
      </c>
      <c r="Y121" s="19" t="s">
        <v>294</v>
      </c>
      <c r="Z121" s="22" t="s">
        <v>42</v>
      </c>
      <c r="AA121" s="19" t="s">
        <v>42</v>
      </c>
      <c r="AB121" s="22" t="s">
        <v>42</v>
      </c>
      <c r="AC121" s="19" t="s">
        <v>42</v>
      </c>
      <c r="AD121" s="22" t="s">
        <v>42</v>
      </c>
      <c r="AE121" s="19" t="s">
        <v>42</v>
      </c>
      <c r="AF121" s="36" t="s">
        <v>4348</v>
      </c>
      <c r="AG121" s="16" t="s">
        <v>326</v>
      </c>
      <c r="AH121" s="17" t="s">
        <v>4485</v>
      </c>
      <c r="AI121" s="373" t="s">
        <v>4350</v>
      </c>
      <c r="AJ121" s="16" t="s">
        <v>282</v>
      </c>
      <c r="AK121" s="17" t="s">
        <v>4485</v>
      </c>
      <c r="AL121" s="21" t="s">
        <v>42</v>
      </c>
      <c r="AM121" s="16" t="s">
        <v>42</v>
      </c>
      <c r="AN121" s="20" t="s">
        <v>42</v>
      </c>
      <c r="AO121" s="16" t="s">
        <v>3527</v>
      </c>
      <c r="AP121" s="16" t="s">
        <v>3528</v>
      </c>
      <c r="AQ121" s="23" t="s">
        <v>3556</v>
      </c>
      <c r="AR121" s="23" t="s">
        <v>3560</v>
      </c>
      <c r="AS121" s="34" t="s">
        <v>3373</v>
      </c>
      <c r="AT121" s="34" t="s">
        <v>3374</v>
      </c>
      <c r="AU121" s="16" t="s">
        <v>3529</v>
      </c>
      <c r="AV121" s="16" t="s">
        <v>3530</v>
      </c>
      <c r="AW121" s="21" t="s">
        <v>3737</v>
      </c>
      <c r="AX121" s="23" t="s">
        <v>3738</v>
      </c>
      <c r="AY121" s="23" t="s">
        <v>3568</v>
      </c>
      <c r="AZ121" s="23" t="s">
        <v>3569</v>
      </c>
      <c r="BA121" s="16" t="s">
        <v>3739</v>
      </c>
      <c r="BB121" s="23" t="s">
        <v>3740</v>
      </c>
      <c r="BC121" s="21" t="s">
        <v>3607</v>
      </c>
      <c r="BD121" s="21" t="s">
        <v>3608</v>
      </c>
      <c r="BE121" s="35" t="s">
        <v>3377</v>
      </c>
      <c r="BF121" s="16" t="s">
        <v>3378</v>
      </c>
      <c r="BG121" s="40" t="s">
        <v>3379</v>
      </c>
      <c r="BH121" s="16" t="s">
        <v>176</v>
      </c>
      <c r="BI121" s="16" t="s">
        <v>177</v>
      </c>
      <c r="BJ121" s="320" t="s">
        <v>3682</v>
      </c>
      <c r="BK121" s="320" t="s">
        <v>3381</v>
      </c>
      <c r="BL121" s="320" t="s">
        <v>3382</v>
      </c>
      <c r="BM121" s="320" t="s">
        <v>3023</v>
      </c>
      <c r="BN121" s="23" t="s">
        <v>3398</v>
      </c>
      <c r="BO121" s="16" t="s">
        <v>1079</v>
      </c>
      <c r="BP121" s="16" t="s">
        <v>1080</v>
      </c>
      <c r="BQ121" s="23" t="s">
        <v>1017</v>
      </c>
      <c r="BR121" s="16" t="s">
        <v>3024</v>
      </c>
      <c r="BS121" s="16" t="s">
        <v>3620</v>
      </c>
      <c r="BT121" s="28" t="s">
        <v>3383</v>
      </c>
      <c r="BU121" s="28" t="s">
        <v>3384</v>
      </c>
      <c r="BV121" s="319" t="s">
        <v>3385</v>
      </c>
      <c r="BW121" s="319" t="s">
        <v>1874</v>
      </c>
      <c r="BX121" s="28" t="s">
        <v>188</v>
      </c>
      <c r="BY121" s="28" t="s">
        <v>189</v>
      </c>
      <c r="BZ121" s="16" t="s">
        <v>190</v>
      </c>
      <c r="CA121" s="16" t="s">
        <v>191</v>
      </c>
      <c r="CB121" s="16">
        <f t="shared" si="24"/>
        <v>70</v>
      </c>
      <c r="CC121" s="16">
        <v>15</v>
      </c>
      <c r="CD121" s="16">
        <v>20</v>
      </c>
      <c r="CE121" s="16">
        <v>20</v>
      </c>
      <c r="CF121" s="16">
        <v>25</v>
      </c>
      <c r="CG121" s="16">
        <v>30</v>
      </c>
      <c r="CH121" s="20">
        <f t="shared" si="25"/>
        <v>180</v>
      </c>
      <c r="CJ121" s="29">
        <f t="shared" si="26"/>
        <v>0</v>
      </c>
    </row>
    <row r="122" spans="1:88" s="310" customFormat="1" ht="16.5" customHeight="1">
      <c r="A122" s="16"/>
      <c r="B122" s="34" t="s">
        <v>209</v>
      </c>
      <c r="C122" s="34" t="s">
        <v>330</v>
      </c>
      <c r="D122" s="16" t="s">
        <v>3341</v>
      </c>
      <c r="E122" s="36" t="s">
        <v>4453</v>
      </c>
      <c r="F122" s="33" t="s">
        <v>27</v>
      </c>
      <c r="G122" s="43" t="s">
        <v>91</v>
      </c>
      <c r="H122" s="52">
        <v>3</v>
      </c>
      <c r="I122" s="33">
        <v>2</v>
      </c>
      <c r="J122" s="33">
        <v>0</v>
      </c>
      <c r="K122" s="43">
        <v>1</v>
      </c>
      <c r="L122" s="18">
        <f t="shared" si="21"/>
        <v>14</v>
      </c>
      <c r="M122" s="18">
        <f t="shared" si="22"/>
        <v>0</v>
      </c>
      <c r="N122" s="19">
        <f t="shared" si="23"/>
        <v>7</v>
      </c>
      <c r="O122" s="16" t="s">
        <v>237</v>
      </c>
      <c r="P122" s="34" t="s">
        <v>238</v>
      </c>
      <c r="Q122" s="28" t="s">
        <v>3356</v>
      </c>
      <c r="R122" s="16" t="s">
        <v>166</v>
      </c>
      <c r="S122" s="380" t="s">
        <v>3357</v>
      </c>
      <c r="T122" s="16" t="s">
        <v>237</v>
      </c>
      <c r="U122" s="16" t="s">
        <v>238</v>
      </c>
      <c r="V122" s="17" t="s">
        <v>3367</v>
      </c>
      <c r="W122" s="16" t="s">
        <v>160</v>
      </c>
      <c r="X122" s="22">
        <v>5</v>
      </c>
      <c r="Y122" s="19" t="s">
        <v>294</v>
      </c>
      <c r="Z122" s="22" t="s">
        <v>42</v>
      </c>
      <c r="AA122" s="19" t="s">
        <v>42</v>
      </c>
      <c r="AB122" s="22" t="s">
        <v>42</v>
      </c>
      <c r="AC122" s="19" t="s">
        <v>42</v>
      </c>
      <c r="AD122" s="22" t="s">
        <v>42</v>
      </c>
      <c r="AE122" s="19" t="s">
        <v>42</v>
      </c>
      <c r="AF122" s="17" t="s">
        <v>42</v>
      </c>
      <c r="AG122" s="16" t="s">
        <v>42</v>
      </c>
      <c r="AH122" s="17" t="s">
        <v>42</v>
      </c>
      <c r="AI122" s="21" t="s">
        <v>42</v>
      </c>
      <c r="AJ122" s="16" t="s">
        <v>42</v>
      </c>
      <c r="AK122" s="17" t="s">
        <v>42</v>
      </c>
      <c r="AL122" s="21" t="s">
        <v>42</v>
      </c>
      <c r="AM122" s="16" t="s">
        <v>42</v>
      </c>
      <c r="AN122" s="20" t="s">
        <v>42</v>
      </c>
      <c r="AO122" s="28" t="s">
        <v>3531</v>
      </c>
      <c r="AP122" s="28" t="s">
        <v>3532</v>
      </c>
      <c r="AQ122" s="28" t="s">
        <v>3533</v>
      </c>
      <c r="AR122" s="28" t="s">
        <v>3534</v>
      </c>
      <c r="AS122" s="54" t="s">
        <v>42</v>
      </c>
      <c r="AT122" s="54" t="s">
        <v>42</v>
      </c>
      <c r="AU122" s="28" t="s">
        <v>3535</v>
      </c>
      <c r="AV122" s="28" t="s">
        <v>3536</v>
      </c>
      <c r="AW122" s="21" t="s">
        <v>3741</v>
      </c>
      <c r="AX122" s="28" t="s">
        <v>3743</v>
      </c>
      <c r="AY122" s="28" t="s">
        <v>3745</v>
      </c>
      <c r="AZ122" s="28" t="s">
        <v>3747</v>
      </c>
      <c r="BA122" s="16" t="s">
        <v>3742</v>
      </c>
      <c r="BB122" s="21" t="s">
        <v>3744</v>
      </c>
      <c r="BC122" s="21" t="s">
        <v>3746</v>
      </c>
      <c r="BD122" s="21" t="s">
        <v>3748</v>
      </c>
      <c r="BE122" s="21">
        <v>9</v>
      </c>
      <c r="BF122" s="28" t="s">
        <v>174</v>
      </c>
      <c r="BG122" s="383" t="s">
        <v>3681</v>
      </c>
      <c r="BH122" s="28" t="s">
        <v>176</v>
      </c>
      <c r="BI122" s="28" t="s">
        <v>177</v>
      </c>
      <c r="BJ122" s="35" t="s">
        <v>1262</v>
      </c>
      <c r="BK122" s="35" t="s">
        <v>1263</v>
      </c>
      <c r="BL122" s="35" t="s">
        <v>1094</v>
      </c>
      <c r="BM122" s="21" t="s">
        <v>902</v>
      </c>
      <c r="BN122" s="21" t="s">
        <v>961</v>
      </c>
      <c r="BO122" s="16" t="s">
        <v>42</v>
      </c>
      <c r="BP122" s="16" t="s">
        <v>42</v>
      </c>
      <c r="BQ122" s="16" t="s">
        <v>42</v>
      </c>
      <c r="BR122" s="16" t="s">
        <v>42</v>
      </c>
      <c r="BS122" s="16" t="s">
        <v>42</v>
      </c>
      <c r="BT122" s="16" t="s">
        <v>1098</v>
      </c>
      <c r="BU122" s="16" t="s">
        <v>1099</v>
      </c>
      <c r="BV122" s="28" t="s">
        <v>184</v>
      </c>
      <c r="BW122" s="28" t="s">
        <v>187</v>
      </c>
      <c r="BX122" s="28" t="s">
        <v>188</v>
      </c>
      <c r="BY122" s="28" t="s">
        <v>189</v>
      </c>
      <c r="BZ122" s="16" t="s">
        <v>1025</v>
      </c>
      <c r="CA122" s="16" t="s">
        <v>3691</v>
      </c>
      <c r="CB122" s="34">
        <f t="shared" si="24"/>
        <v>42</v>
      </c>
      <c r="CC122" s="21">
        <v>15</v>
      </c>
      <c r="CD122" s="21">
        <v>20</v>
      </c>
      <c r="CE122" s="21">
        <v>0</v>
      </c>
      <c r="CF122" s="21">
        <v>13</v>
      </c>
      <c r="CG122" s="21">
        <v>0</v>
      </c>
      <c r="CH122" s="20">
        <f t="shared" si="25"/>
        <v>90</v>
      </c>
      <c r="CJ122" s="310">
        <f t="shared" si="26"/>
        <v>0</v>
      </c>
    </row>
    <row r="123" spans="1:88" s="29" customFormat="1" ht="16.5" customHeight="1">
      <c r="A123" s="16"/>
      <c r="B123" s="23" t="s">
        <v>209</v>
      </c>
      <c r="C123" s="23" t="s">
        <v>332</v>
      </c>
      <c r="D123" s="21" t="s">
        <v>3342</v>
      </c>
      <c r="E123" s="31" t="s">
        <v>4454</v>
      </c>
      <c r="F123" s="374" t="s">
        <v>230</v>
      </c>
      <c r="G123" s="366" t="s">
        <v>231</v>
      </c>
      <c r="H123" s="375">
        <v>9</v>
      </c>
      <c r="I123" s="374">
        <v>2</v>
      </c>
      <c r="J123" s="374">
        <v>3</v>
      </c>
      <c r="K123" s="366">
        <v>2</v>
      </c>
      <c r="L123" s="18">
        <f t="shared" si="21"/>
        <v>14</v>
      </c>
      <c r="M123" s="18">
        <f t="shared" si="22"/>
        <v>21</v>
      </c>
      <c r="N123" s="19">
        <f t="shared" si="23"/>
        <v>14</v>
      </c>
      <c r="O123" s="23" t="s">
        <v>237</v>
      </c>
      <c r="P123" s="320" t="s">
        <v>238</v>
      </c>
      <c r="Q123" s="16" t="s">
        <v>3361</v>
      </c>
      <c r="R123" s="16" t="s">
        <v>166</v>
      </c>
      <c r="S123" s="314" t="s">
        <v>3364</v>
      </c>
      <c r="T123" s="323" t="s">
        <v>3368</v>
      </c>
      <c r="U123" s="23" t="s">
        <v>238</v>
      </c>
      <c r="V123" s="333" t="s">
        <v>3369</v>
      </c>
      <c r="W123" s="23" t="s">
        <v>160</v>
      </c>
      <c r="X123" s="365">
        <v>6</v>
      </c>
      <c r="Y123" s="366" t="s">
        <v>294</v>
      </c>
      <c r="Z123" s="365" t="s">
        <v>42</v>
      </c>
      <c r="AA123" s="366" t="s">
        <v>42</v>
      </c>
      <c r="AB123" s="365" t="s">
        <v>42</v>
      </c>
      <c r="AC123" s="366" t="s">
        <v>42</v>
      </c>
      <c r="AD123" s="365" t="s">
        <v>42</v>
      </c>
      <c r="AE123" s="366" t="s">
        <v>42</v>
      </c>
      <c r="AF123" s="27" t="s">
        <v>4453</v>
      </c>
      <c r="AG123" s="16" t="s">
        <v>329</v>
      </c>
      <c r="AH123" s="17" t="s">
        <v>4484</v>
      </c>
      <c r="AI123" s="21" t="s">
        <v>42</v>
      </c>
      <c r="AJ123" s="16" t="s">
        <v>42</v>
      </c>
      <c r="AK123" s="17" t="s">
        <v>42</v>
      </c>
      <c r="AL123" s="21" t="s">
        <v>42</v>
      </c>
      <c r="AM123" s="16" t="s">
        <v>42</v>
      </c>
      <c r="AN123" s="20" t="s">
        <v>42</v>
      </c>
      <c r="AO123" s="23" t="s">
        <v>3537</v>
      </c>
      <c r="AP123" s="23" t="s">
        <v>3538</v>
      </c>
      <c r="AQ123" s="23" t="s">
        <v>3539</v>
      </c>
      <c r="AR123" s="23" t="s">
        <v>3540</v>
      </c>
      <c r="AS123" s="23" t="s">
        <v>3541</v>
      </c>
      <c r="AT123" s="23" t="s">
        <v>3542</v>
      </c>
      <c r="AU123" s="23" t="s">
        <v>3543</v>
      </c>
      <c r="AV123" s="23" t="s">
        <v>3544</v>
      </c>
      <c r="AW123" s="21" t="s">
        <v>3749</v>
      </c>
      <c r="AX123" s="23" t="s">
        <v>3751</v>
      </c>
      <c r="AY123" s="23" t="s">
        <v>3568</v>
      </c>
      <c r="AZ123" s="23" t="s">
        <v>3569</v>
      </c>
      <c r="BA123" s="16" t="s">
        <v>3750</v>
      </c>
      <c r="BB123" s="23" t="s">
        <v>3752</v>
      </c>
      <c r="BC123" s="21" t="s">
        <v>3607</v>
      </c>
      <c r="BD123" s="21" t="s">
        <v>3608</v>
      </c>
      <c r="BE123" s="35" t="s">
        <v>2223</v>
      </c>
      <c r="BF123" s="16" t="s">
        <v>3677</v>
      </c>
      <c r="BG123" s="20" t="s">
        <v>3678</v>
      </c>
      <c r="BH123" s="16" t="s">
        <v>176</v>
      </c>
      <c r="BI123" s="16" t="s">
        <v>177</v>
      </c>
      <c r="BJ123" s="320" t="s">
        <v>3682</v>
      </c>
      <c r="BK123" s="320" t="s">
        <v>3381</v>
      </c>
      <c r="BL123" s="320" t="s">
        <v>3382</v>
      </c>
      <c r="BM123" s="320" t="s">
        <v>3023</v>
      </c>
      <c r="BN123" s="23" t="s">
        <v>3398</v>
      </c>
      <c r="BO123" s="16" t="s">
        <v>1079</v>
      </c>
      <c r="BP123" s="16" t="s">
        <v>1080</v>
      </c>
      <c r="BQ123" s="23" t="s">
        <v>1017</v>
      </c>
      <c r="BR123" s="16" t="s">
        <v>3024</v>
      </c>
      <c r="BS123" s="16" t="s">
        <v>3620</v>
      </c>
      <c r="BT123" s="28" t="s">
        <v>3383</v>
      </c>
      <c r="BU123" s="28" t="s">
        <v>3384</v>
      </c>
      <c r="BV123" s="319" t="s">
        <v>3385</v>
      </c>
      <c r="BW123" s="319" t="s">
        <v>1874</v>
      </c>
      <c r="BX123" s="28" t="s">
        <v>188</v>
      </c>
      <c r="BY123" s="28" t="s">
        <v>189</v>
      </c>
      <c r="BZ123" s="16" t="s">
        <v>190</v>
      </c>
      <c r="CA123" s="16" t="s">
        <v>191</v>
      </c>
      <c r="CB123" s="23">
        <f t="shared" si="24"/>
        <v>98</v>
      </c>
      <c r="CC123" s="23">
        <v>20</v>
      </c>
      <c r="CD123" s="23">
        <v>30</v>
      </c>
      <c r="CE123" s="23">
        <v>30</v>
      </c>
      <c r="CF123" s="23">
        <v>62</v>
      </c>
      <c r="CG123" s="23">
        <v>30</v>
      </c>
      <c r="CH123" s="40">
        <f t="shared" si="25"/>
        <v>270</v>
      </c>
      <c r="CJ123" s="29">
        <f t="shared" si="26"/>
        <v>0</v>
      </c>
    </row>
    <row r="124" spans="1:88" s="29" customFormat="1" ht="16.5" customHeight="1">
      <c r="A124" s="16"/>
      <c r="B124" s="16" t="s">
        <v>209</v>
      </c>
      <c r="C124" s="16" t="s">
        <v>333</v>
      </c>
      <c r="D124" s="16" t="s">
        <v>3343</v>
      </c>
      <c r="E124" s="27" t="s">
        <v>4455</v>
      </c>
      <c r="F124" s="18" t="s">
        <v>27</v>
      </c>
      <c r="G124" s="19" t="s">
        <v>91</v>
      </c>
      <c r="H124" s="44">
        <v>3</v>
      </c>
      <c r="I124" s="18">
        <v>1</v>
      </c>
      <c r="J124" s="18">
        <v>1</v>
      </c>
      <c r="K124" s="19">
        <v>0</v>
      </c>
      <c r="L124" s="18">
        <f t="shared" si="21"/>
        <v>7</v>
      </c>
      <c r="M124" s="18">
        <f t="shared" si="22"/>
        <v>7</v>
      </c>
      <c r="N124" s="19">
        <f t="shared" si="23"/>
        <v>0</v>
      </c>
      <c r="O124" s="16" t="s">
        <v>237</v>
      </c>
      <c r="P124" s="34" t="s">
        <v>238</v>
      </c>
      <c r="Q124" s="28" t="s">
        <v>3356</v>
      </c>
      <c r="R124" s="16" t="s">
        <v>166</v>
      </c>
      <c r="S124" s="379" t="s">
        <v>3357</v>
      </c>
      <c r="T124" s="323" t="s">
        <v>3368</v>
      </c>
      <c r="U124" s="16" t="s">
        <v>238</v>
      </c>
      <c r="V124" s="17" t="s">
        <v>3370</v>
      </c>
      <c r="W124" s="16" t="s">
        <v>160</v>
      </c>
      <c r="X124" s="22">
        <v>7</v>
      </c>
      <c r="Y124" s="19" t="s">
        <v>294</v>
      </c>
      <c r="Z124" s="22" t="s">
        <v>42</v>
      </c>
      <c r="AA124" s="19" t="s">
        <v>42</v>
      </c>
      <c r="AB124" s="22" t="s">
        <v>42</v>
      </c>
      <c r="AC124" s="19" t="s">
        <v>42</v>
      </c>
      <c r="AD124" s="22" t="s">
        <v>42</v>
      </c>
      <c r="AE124" s="19" t="s">
        <v>42</v>
      </c>
      <c r="AF124" s="373" t="s">
        <v>4453</v>
      </c>
      <c r="AG124" s="16" t="s">
        <v>329</v>
      </c>
      <c r="AH124" s="17" t="s">
        <v>4484</v>
      </c>
      <c r="AI124" s="21" t="s">
        <v>42</v>
      </c>
      <c r="AJ124" s="16" t="s">
        <v>42</v>
      </c>
      <c r="AK124" s="17" t="s">
        <v>42</v>
      </c>
      <c r="AL124" s="21" t="s">
        <v>42</v>
      </c>
      <c r="AM124" s="16" t="s">
        <v>42</v>
      </c>
      <c r="AN124" s="20" t="s">
        <v>42</v>
      </c>
      <c r="AO124" s="16" t="s">
        <v>3545</v>
      </c>
      <c r="AP124" s="16" t="s">
        <v>3546</v>
      </c>
      <c r="AQ124" s="16" t="s">
        <v>3547</v>
      </c>
      <c r="AR124" s="23" t="s">
        <v>3548</v>
      </c>
      <c r="AS124" s="16" t="s">
        <v>3549</v>
      </c>
      <c r="AT124" s="16" t="s">
        <v>3550</v>
      </c>
      <c r="AU124" s="54" t="s">
        <v>42</v>
      </c>
      <c r="AV124" s="54" t="s">
        <v>42</v>
      </c>
      <c r="AW124" s="21" t="s">
        <v>3753</v>
      </c>
      <c r="AX124" s="23" t="s">
        <v>3755</v>
      </c>
      <c r="AY124" s="23" t="s">
        <v>3568</v>
      </c>
      <c r="AZ124" s="23" t="s">
        <v>3569</v>
      </c>
      <c r="BA124" s="16" t="s">
        <v>3754</v>
      </c>
      <c r="BB124" s="23" t="s">
        <v>3756</v>
      </c>
      <c r="BC124" s="21" t="s">
        <v>3607</v>
      </c>
      <c r="BD124" s="21" t="s">
        <v>3608</v>
      </c>
      <c r="BE124" s="16" t="s">
        <v>923</v>
      </c>
      <c r="BF124" s="28" t="s">
        <v>174</v>
      </c>
      <c r="BG124" s="383" t="s">
        <v>3681</v>
      </c>
      <c r="BH124" s="28" t="s">
        <v>176</v>
      </c>
      <c r="BI124" s="28" t="s">
        <v>177</v>
      </c>
      <c r="BJ124" s="35" t="s">
        <v>1262</v>
      </c>
      <c r="BK124" s="35" t="s">
        <v>1263</v>
      </c>
      <c r="BL124" s="35" t="s">
        <v>1094</v>
      </c>
      <c r="BM124" s="21" t="s">
        <v>902</v>
      </c>
      <c r="BN124" s="23" t="s">
        <v>3398</v>
      </c>
      <c r="BO124" s="16" t="s">
        <v>42</v>
      </c>
      <c r="BP124" s="16" t="s">
        <v>42</v>
      </c>
      <c r="BQ124" s="16" t="s">
        <v>42</v>
      </c>
      <c r="BR124" s="16" t="s">
        <v>42</v>
      </c>
      <c r="BS124" s="16" t="s">
        <v>42</v>
      </c>
      <c r="BT124" s="16" t="s">
        <v>1098</v>
      </c>
      <c r="BU124" s="16" t="s">
        <v>1099</v>
      </c>
      <c r="BV124" s="319" t="s">
        <v>3385</v>
      </c>
      <c r="BW124" s="319" t="s">
        <v>1874</v>
      </c>
      <c r="BX124" s="28" t="s">
        <v>188</v>
      </c>
      <c r="BY124" s="28" t="s">
        <v>189</v>
      </c>
      <c r="BZ124" s="16" t="s">
        <v>190</v>
      </c>
      <c r="CA124" s="16" t="s">
        <v>191</v>
      </c>
      <c r="CB124" s="16">
        <f t="shared" si="24"/>
        <v>28</v>
      </c>
      <c r="CC124" s="16">
        <v>15</v>
      </c>
      <c r="CD124" s="16">
        <v>30</v>
      </c>
      <c r="CE124" s="16">
        <v>0</v>
      </c>
      <c r="CF124" s="16">
        <v>17</v>
      </c>
      <c r="CG124" s="16">
        <v>0</v>
      </c>
      <c r="CH124" s="20">
        <f t="shared" si="25"/>
        <v>90</v>
      </c>
      <c r="CJ124" s="29">
        <f t="shared" si="26"/>
        <v>0</v>
      </c>
    </row>
    <row r="125" spans="1:88" s="29" customFormat="1" ht="16.5" customHeight="1">
      <c r="A125" s="16"/>
      <c r="B125" s="34" t="s">
        <v>211</v>
      </c>
      <c r="C125" s="34" t="s">
        <v>267</v>
      </c>
      <c r="D125" s="1" t="s">
        <v>2553</v>
      </c>
      <c r="E125" s="36" t="s">
        <v>4456</v>
      </c>
      <c r="F125" s="33" t="s">
        <v>230</v>
      </c>
      <c r="G125" s="43" t="s">
        <v>231</v>
      </c>
      <c r="H125" s="52">
        <v>7</v>
      </c>
      <c r="I125" s="33">
        <v>2</v>
      </c>
      <c r="J125" s="33">
        <v>2</v>
      </c>
      <c r="K125" s="43">
        <v>2</v>
      </c>
      <c r="L125" s="18">
        <f t="shared" si="21"/>
        <v>14</v>
      </c>
      <c r="M125" s="18">
        <f t="shared" si="22"/>
        <v>14</v>
      </c>
      <c r="N125" s="19">
        <f t="shared" si="23"/>
        <v>14</v>
      </c>
      <c r="O125" s="34" t="s">
        <v>241</v>
      </c>
      <c r="P125" s="16" t="s">
        <v>242</v>
      </c>
      <c r="Q125" s="21" t="s">
        <v>2711</v>
      </c>
      <c r="R125" s="21" t="s">
        <v>1144</v>
      </c>
      <c r="S125" s="368" t="s">
        <v>2712</v>
      </c>
      <c r="T125" s="21" t="s">
        <v>241</v>
      </c>
      <c r="U125" s="21" t="s">
        <v>242</v>
      </c>
      <c r="V125" s="24" t="s">
        <v>2911</v>
      </c>
      <c r="W125" s="16" t="s">
        <v>160</v>
      </c>
      <c r="X125" s="22" t="s">
        <v>42</v>
      </c>
      <c r="Y125" s="19" t="s">
        <v>42</v>
      </c>
      <c r="Z125" s="22" t="s">
        <v>42</v>
      </c>
      <c r="AA125" s="19" t="s">
        <v>42</v>
      </c>
      <c r="AB125" s="53">
        <v>3</v>
      </c>
      <c r="AC125" s="43" t="s">
        <v>31</v>
      </c>
      <c r="AD125" s="22" t="s">
        <v>42</v>
      </c>
      <c r="AE125" s="19" t="s">
        <v>42</v>
      </c>
      <c r="AF125" s="17" t="s">
        <v>4073</v>
      </c>
      <c r="AG125" s="16" t="s">
        <v>201</v>
      </c>
      <c r="AH125" s="358" t="s">
        <v>4485</v>
      </c>
      <c r="AI125" s="21" t="s">
        <v>4347</v>
      </c>
      <c r="AJ125" s="16" t="s">
        <v>265</v>
      </c>
      <c r="AK125" s="358" t="s">
        <v>4485</v>
      </c>
      <c r="AL125" s="21" t="s">
        <v>4476</v>
      </c>
      <c r="AM125" s="16" t="s">
        <v>205</v>
      </c>
      <c r="AN125" s="20" t="s">
        <v>4484</v>
      </c>
      <c r="AO125" s="34" t="s">
        <v>2912</v>
      </c>
      <c r="AP125" s="34" t="s">
        <v>2913</v>
      </c>
      <c r="AQ125" s="16" t="s">
        <v>2914</v>
      </c>
      <c r="AR125" s="16" t="s">
        <v>2915</v>
      </c>
      <c r="AS125" s="16" t="s">
        <v>2916</v>
      </c>
      <c r="AT125" s="16" t="s">
        <v>2917</v>
      </c>
      <c r="AU125" s="16" t="s">
        <v>2918</v>
      </c>
      <c r="AV125" s="16" t="s">
        <v>2919</v>
      </c>
      <c r="AW125" s="320" t="s">
        <v>2920</v>
      </c>
      <c r="AX125" s="320" t="s">
        <v>2921</v>
      </c>
      <c r="AY125" s="34" t="s">
        <v>2922</v>
      </c>
      <c r="AZ125" s="320" t="s">
        <v>2923</v>
      </c>
      <c r="BA125" s="320" t="s">
        <v>2924</v>
      </c>
      <c r="BB125" s="320" t="s">
        <v>2925</v>
      </c>
      <c r="BC125" s="34" t="s">
        <v>2926</v>
      </c>
      <c r="BD125" s="320" t="s">
        <v>2927</v>
      </c>
      <c r="BE125" s="34">
        <v>4.9000000000000004</v>
      </c>
      <c r="BF125" s="16" t="s">
        <v>2571</v>
      </c>
      <c r="BG125" s="20" t="s">
        <v>2572</v>
      </c>
      <c r="BH125" s="16" t="s">
        <v>2573</v>
      </c>
      <c r="BI125" s="16" t="s">
        <v>2574</v>
      </c>
      <c r="BJ125" s="23" t="s">
        <v>2928</v>
      </c>
      <c r="BK125" s="23" t="s">
        <v>2931</v>
      </c>
      <c r="BL125" s="23" t="s">
        <v>2817</v>
      </c>
      <c r="BM125" s="23" t="s">
        <v>2929</v>
      </c>
      <c r="BN125" s="23" t="s">
        <v>2932</v>
      </c>
      <c r="BO125" s="16" t="s">
        <v>2134</v>
      </c>
      <c r="BP125" s="16" t="s">
        <v>2135</v>
      </c>
      <c r="BQ125" s="16" t="s">
        <v>1017</v>
      </c>
      <c r="BR125" s="16" t="s">
        <v>901</v>
      </c>
      <c r="BS125" s="16" t="s">
        <v>2933</v>
      </c>
      <c r="BT125" s="16" t="s">
        <v>2930</v>
      </c>
      <c r="BU125" s="16" t="s">
        <v>2934</v>
      </c>
      <c r="BV125" s="319" t="s">
        <v>2731</v>
      </c>
      <c r="BW125" s="319" t="s">
        <v>2732</v>
      </c>
      <c r="BX125" s="28" t="s">
        <v>2579</v>
      </c>
      <c r="BY125" s="28" t="s">
        <v>2580</v>
      </c>
      <c r="BZ125" s="28" t="s">
        <v>2935</v>
      </c>
      <c r="CA125" s="28" t="s">
        <v>2936</v>
      </c>
      <c r="CB125" s="1">
        <f t="shared" si="24"/>
        <v>84</v>
      </c>
      <c r="CC125" s="16">
        <v>16</v>
      </c>
      <c r="CD125" s="16">
        <v>24</v>
      </c>
      <c r="CE125" s="16">
        <v>32</v>
      </c>
      <c r="CF125" s="16">
        <v>24</v>
      </c>
      <c r="CG125" s="16">
        <v>30</v>
      </c>
      <c r="CH125" s="20">
        <f t="shared" si="25"/>
        <v>210</v>
      </c>
      <c r="CJ125" s="29">
        <f t="shared" si="26"/>
        <v>0</v>
      </c>
    </row>
    <row r="126" spans="1:88" s="29" customFormat="1" ht="16.5" customHeight="1">
      <c r="A126" s="16"/>
      <c r="B126" s="16" t="s">
        <v>209</v>
      </c>
      <c r="C126" s="16" t="s">
        <v>303</v>
      </c>
      <c r="D126" s="16" t="s">
        <v>2230</v>
      </c>
      <c r="E126" s="27" t="s">
        <v>4457</v>
      </c>
      <c r="F126" s="18" t="s">
        <v>27</v>
      </c>
      <c r="G126" s="19" t="s">
        <v>91</v>
      </c>
      <c r="H126" s="44">
        <v>3</v>
      </c>
      <c r="I126" s="18">
        <v>1</v>
      </c>
      <c r="J126" s="18">
        <v>1</v>
      </c>
      <c r="K126" s="19">
        <v>0</v>
      </c>
      <c r="L126" s="18">
        <f t="shared" si="21"/>
        <v>7</v>
      </c>
      <c r="M126" s="18">
        <f t="shared" si="22"/>
        <v>7</v>
      </c>
      <c r="N126" s="19">
        <f t="shared" si="23"/>
        <v>0</v>
      </c>
      <c r="O126" s="16" t="s">
        <v>239</v>
      </c>
      <c r="P126" s="16" t="s">
        <v>240</v>
      </c>
      <c r="Q126" s="16" t="s">
        <v>2270</v>
      </c>
      <c r="R126" s="16" t="s">
        <v>1144</v>
      </c>
      <c r="S126" s="331" t="s">
        <v>2271</v>
      </c>
      <c r="T126" s="16" t="s">
        <v>239</v>
      </c>
      <c r="U126" s="16" t="s">
        <v>240</v>
      </c>
      <c r="V126" s="17" t="s">
        <v>2270</v>
      </c>
      <c r="W126" s="16" t="s">
        <v>160</v>
      </c>
      <c r="X126" s="22">
        <v>7</v>
      </c>
      <c r="Y126" s="19" t="s">
        <v>294</v>
      </c>
      <c r="Z126" s="22" t="s">
        <v>42</v>
      </c>
      <c r="AA126" s="19" t="s">
        <v>42</v>
      </c>
      <c r="AB126" s="22" t="s">
        <v>42</v>
      </c>
      <c r="AC126" s="19" t="s">
        <v>42</v>
      </c>
      <c r="AD126" s="22" t="s">
        <v>42</v>
      </c>
      <c r="AE126" s="19" t="s">
        <v>42</v>
      </c>
      <c r="AF126" s="16" t="s">
        <v>42</v>
      </c>
      <c r="AG126" s="328" t="s">
        <v>42</v>
      </c>
      <c r="AH126" s="17" t="s">
        <v>42</v>
      </c>
      <c r="AI126" s="21" t="s">
        <v>42</v>
      </c>
      <c r="AJ126" s="16" t="s">
        <v>42</v>
      </c>
      <c r="AK126" s="17" t="s">
        <v>42</v>
      </c>
      <c r="AL126" s="21" t="s">
        <v>42</v>
      </c>
      <c r="AM126" s="16" t="s">
        <v>42</v>
      </c>
      <c r="AN126" s="20" t="s">
        <v>42</v>
      </c>
      <c r="AO126" s="319" t="s">
        <v>2481</v>
      </c>
      <c r="AP126" s="319" t="s">
        <v>2482</v>
      </c>
      <c r="AQ126" s="351" t="s">
        <v>2501</v>
      </c>
      <c r="AR126" s="351" t="s">
        <v>2502</v>
      </c>
      <c r="AS126" s="352" t="s">
        <v>2503</v>
      </c>
      <c r="AT126" s="352" t="s">
        <v>2504</v>
      </c>
      <c r="AU126" s="328" t="s">
        <v>42</v>
      </c>
      <c r="AV126" s="328" t="s">
        <v>42</v>
      </c>
      <c r="AW126" s="23" t="s">
        <v>2514</v>
      </c>
      <c r="AX126" s="23" t="s">
        <v>2515</v>
      </c>
      <c r="AY126" s="319" t="s">
        <v>2517</v>
      </c>
      <c r="AZ126" s="23" t="s">
        <v>2516</v>
      </c>
      <c r="BA126" s="23" t="s">
        <v>2518</v>
      </c>
      <c r="BB126" s="23" t="s">
        <v>2519</v>
      </c>
      <c r="BC126" s="23" t="s">
        <v>2520</v>
      </c>
      <c r="BD126" s="23" t="s">
        <v>2521</v>
      </c>
      <c r="BE126" s="356">
        <v>4.8</v>
      </c>
      <c r="BF126" s="23" t="s">
        <v>2483</v>
      </c>
      <c r="BG126" s="40" t="s">
        <v>2484</v>
      </c>
      <c r="BH126" s="16" t="s">
        <v>2094</v>
      </c>
      <c r="BI126" s="16" t="s">
        <v>2095</v>
      </c>
      <c r="BJ126" s="23" t="s">
        <v>2523</v>
      </c>
      <c r="BK126" s="23" t="s">
        <v>2522</v>
      </c>
      <c r="BL126" s="23" t="s">
        <v>2524</v>
      </c>
      <c r="BM126" s="23" t="s">
        <v>928</v>
      </c>
      <c r="BN126" s="317" t="s">
        <v>1075</v>
      </c>
      <c r="BO126" s="328" t="s">
        <v>42</v>
      </c>
      <c r="BP126" s="328" t="s">
        <v>42</v>
      </c>
      <c r="BQ126" s="328" t="s">
        <v>42</v>
      </c>
      <c r="BR126" s="328" t="s">
        <v>42</v>
      </c>
      <c r="BS126" s="328" t="s">
        <v>42</v>
      </c>
      <c r="BT126" s="23" t="s">
        <v>2525</v>
      </c>
      <c r="BU126" s="23" t="s">
        <v>2526</v>
      </c>
      <c r="BV126" s="16" t="s">
        <v>2096</v>
      </c>
      <c r="BW126" s="23" t="s">
        <v>2540</v>
      </c>
      <c r="BX126" s="16" t="s">
        <v>2527</v>
      </c>
      <c r="BY126" s="16" t="s">
        <v>2528</v>
      </c>
      <c r="BZ126" s="319" t="s">
        <v>2529</v>
      </c>
      <c r="CA126" s="319" t="s">
        <v>2530</v>
      </c>
      <c r="CB126" s="2">
        <f t="shared" si="24"/>
        <v>28</v>
      </c>
      <c r="CC126" s="16">
        <v>20</v>
      </c>
      <c r="CD126" s="16">
        <v>0</v>
      </c>
      <c r="CE126" s="16">
        <v>22</v>
      </c>
      <c r="CF126" s="16">
        <v>20</v>
      </c>
      <c r="CG126" s="16">
        <v>0</v>
      </c>
      <c r="CH126" s="20">
        <f t="shared" si="25"/>
        <v>90</v>
      </c>
      <c r="CJ126" s="29">
        <f t="shared" si="26"/>
        <v>0</v>
      </c>
    </row>
    <row r="127" spans="1:88" s="29" customFormat="1" ht="16.5" customHeight="1">
      <c r="A127" s="16"/>
      <c r="B127" s="16" t="s">
        <v>211</v>
      </c>
      <c r="C127" s="16" t="s">
        <v>275</v>
      </c>
      <c r="D127" s="2" t="s">
        <v>2554</v>
      </c>
      <c r="E127" s="27" t="s">
        <v>4458</v>
      </c>
      <c r="F127" s="18" t="s">
        <v>27</v>
      </c>
      <c r="G127" s="19" t="s">
        <v>91</v>
      </c>
      <c r="H127" s="44">
        <v>4</v>
      </c>
      <c r="I127" s="18">
        <v>0</v>
      </c>
      <c r="J127" s="18">
        <v>0</v>
      </c>
      <c r="K127" s="43">
        <v>3</v>
      </c>
      <c r="L127" s="18">
        <f t="shared" si="21"/>
        <v>0</v>
      </c>
      <c r="M127" s="18">
        <f t="shared" si="22"/>
        <v>0</v>
      </c>
      <c r="N127" s="19">
        <f t="shared" si="23"/>
        <v>21</v>
      </c>
      <c r="O127" s="34" t="s">
        <v>241</v>
      </c>
      <c r="P127" s="16" t="s">
        <v>242</v>
      </c>
      <c r="Q127" s="21" t="s">
        <v>2581</v>
      </c>
      <c r="R127" s="21" t="s">
        <v>1144</v>
      </c>
      <c r="S127" s="368" t="s">
        <v>2582</v>
      </c>
      <c r="T127" s="21" t="s">
        <v>241</v>
      </c>
      <c r="U127" s="21" t="s">
        <v>242</v>
      </c>
      <c r="V127" s="24" t="s">
        <v>2937</v>
      </c>
      <c r="W127" s="16" t="s">
        <v>160</v>
      </c>
      <c r="X127" s="22" t="s">
        <v>42</v>
      </c>
      <c r="Y127" s="19" t="s">
        <v>42</v>
      </c>
      <c r="Z127" s="22" t="s">
        <v>42</v>
      </c>
      <c r="AA127" s="19" t="s">
        <v>42</v>
      </c>
      <c r="AB127" s="53">
        <v>7</v>
      </c>
      <c r="AC127" s="43" t="s">
        <v>31</v>
      </c>
      <c r="AD127" s="22" t="s">
        <v>42</v>
      </c>
      <c r="AE127" s="19" t="s">
        <v>42</v>
      </c>
      <c r="AF127" s="17" t="s">
        <v>4429</v>
      </c>
      <c r="AG127" s="16" t="s">
        <v>272</v>
      </c>
      <c r="AH127" s="358" t="s">
        <v>4485</v>
      </c>
      <c r="AI127" s="21" t="s">
        <v>4353</v>
      </c>
      <c r="AJ127" s="16" t="s">
        <v>2938</v>
      </c>
      <c r="AK127" s="358" t="s">
        <v>4485</v>
      </c>
      <c r="AL127" s="21" t="s">
        <v>4403</v>
      </c>
      <c r="AM127" s="16" t="s">
        <v>273</v>
      </c>
      <c r="AN127" s="20" t="s">
        <v>4484</v>
      </c>
      <c r="AO127" s="16" t="s">
        <v>2939</v>
      </c>
      <c r="AP127" s="16" t="s">
        <v>2940</v>
      </c>
      <c r="AQ127" s="16" t="s">
        <v>42</v>
      </c>
      <c r="AR127" s="16" t="s">
        <v>42</v>
      </c>
      <c r="AS127" s="16" t="s">
        <v>42</v>
      </c>
      <c r="AT127" s="16" t="s">
        <v>42</v>
      </c>
      <c r="AU127" s="16" t="s">
        <v>2941</v>
      </c>
      <c r="AV127" s="16" t="s">
        <v>2942</v>
      </c>
      <c r="AW127" s="16" t="s">
        <v>42</v>
      </c>
      <c r="AX127" s="16" t="s">
        <v>2943</v>
      </c>
      <c r="AY127" s="34" t="s">
        <v>2853</v>
      </c>
      <c r="AZ127" s="34" t="s">
        <v>2944</v>
      </c>
      <c r="BA127" s="16" t="s">
        <v>42</v>
      </c>
      <c r="BB127" s="16" t="s">
        <v>2945</v>
      </c>
      <c r="BC127" s="34" t="s">
        <v>2856</v>
      </c>
      <c r="BD127" s="34" t="s">
        <v>2946</v>
      </c>
      <c r="BE127" s="34" t="s">
        <v>2672</v>
      </c>
      <c r="BF127" s="16" t="s">
        <v>2571</v>
      </c>
      <c r="BG127" s="20" t="s">
        <v>2572</v>
      </c>
      <c r="BH127" s="16" t="s">
        <v>2573</v>
      </c>
      <c r="BI127" s="16" t="s">
        <v>2574</v>
      </c>
      <c r="BJ127" s="34" t="s">
        <v>2858</v>
      </c>
      <c r="BK127" s="34" t="s">
        <v>2859</v>
      </c>
      <c r="BL127" s="34" t="s">
        <v>2860</v>
      </c>
      <c r="BM127" s="34" t="s">
        <v>928</v>
      </c>
      <c r="BN127" s="16" t="s">
        <v>2947</v>
      </c>
      <c r="BO127" s="16" t="s">
        <v>42</v>
      </c>
      <c r="BP127" s="16" t="s">
        <v>42</v>
      </c>
      <c r="BQ127" s="16" t="s">
        <v>42</v>
      </c>
      <c r="BR127" s="16" t="s">
        <v>42</v>
      </c>
      <c r="BS127" s="16" t="s">
        <v>42</v>
      </c>
      <c r="BT127" s="34" t="s">
        <v>2861</v>
      </c>
      <c r="BU127" s="34" t="s">
        <v>2862</v>
      </c>
      <c r="BV127" s="28" t="s">
        <v>2608</v>
      </c>
      <c r="BW127" s="28" t="s">
        <v>2609</v>
      </c>
      <c r="BX127" s="28" t="s">
        <v>2579</v>
      </c>
      <c r="BY127" s="28" t="s">
        <v>2580</v>
      </c>
      <c r="BZ127" s="28" t="s">
        <v>2864</v>
      </c>
      <c r="CA127" s="28" t="s">
        <v>2865</v>
      </c>
      <c r="CB127" s="2">
        <f t="shared" si="24"/>
        <v>42</v>
      </c>
      <c r="CC127" s="16">
        <v>17</v>
      </c>
      <c r="CD127" s="16">
        <v>0</v>
      </c>
      <c r="CE127" s="16">
        <v>30</v>
      </c>
      <c r="CF127" s="16">
        <v>31</v>
      </c>
      <c r="CG127" s="16">
        <v>0</v>
      </c>
      <c r="CH127" s="20">
        <f t="shared" si="25"/>
        <v>120</v>
      </c>
      <c r="CJ127" s="29">
        <f t="shared" si="26"/>
        <v>0</v>
      </c>
    </row>
    <row r="128" spans="1:88" s="29" customFormat="1" ht="16.5" customHeight="1">
      <c r="A128" s="16"/>
      <c r="B128" s="16" t="s">
        <v>211</v>
      </c>
      <c r="C128" s="16" t="s">
        <v>269</v>
      </c>
      <c r="D128" s="16" t="s">
        <v>1768</v>
      </c>
      <c r="E128" s="27" t="s">
        <v>4459</v>
      </c>
      <c r="F128" s="18" t="s">
        <v>27</v>
      </c>
      <c r="G128" s="19" t="s">
        <v>91</v>
      </c>
      <c r="H128" s="44">
        <v>4</v>
      </c>
      <c r="I128" s="18">
        <v>2</v>
      </c>
      <c r="J128" s="18">
        <v>1</v>
      </c>
      <c r="K128" s="19">
        <v>0</v>
      </c>
      <c r="L128" s="18">
        <f t="shared" si="21"/>
        <v>14</v>
      </c>
      <c r="M128" s="18">
        <f t="shared" si="22"/>
        <v>7</v>
      </c>
      <c r="N128" s="19">
        <f t="shared" si="23"/>
        <v>0</v>
      </c>
      <c r="O128" s="16" t="s">
        <v>234</v>
      </c>
      <c r="P128" s="16" t="s">
        <v>47</v>
      </c>
      <c r="Q128" s="26" t="s">
        <v>28</v>
      </c>
      <c r="R128" s="26" t="s">
        <v>166</v>
      </c>
      <c r="S128" s="314" t="s">
        <v>167</v>
      </c>
      <c r="T128" s="34" t="s">
        <v>234</v>
      </c>
      <c r="U128" s="26" t="s">
        <v>47</v>
      </c>
      <c r="V128" s="24" t="s">
        <v>1769</v>
      </c>
      <c r="W128" s="16" t="s">
        <v>160</v>
      </c>
      <c r="X128" s="22" t="s">
        <v>42</v>
      </c>
      <c r="Y128" s="19" t="s">
        <v>42</v>
      </c>
      <c r="Z128" s="22" t="s">
        <v>42</v>
      </c>
      <c r="AA128" s="19" t="s">
        <v>42</v>
      </c>
      <c r="AB128" s="53">
        <v>4</v>
      </c>
      <c r="AC128" s="43" t="s">
        <v>31</v>
      </c>
      <c r="AD128" s="22" t="s">
        <v>42</v>
      </c>
      <c r="AE128" s="19" t="s">
        <v>42</v>
      </c>
      <c r="AF128" s="16" t="s">
        <v>42</v>
      </c>
      <c r="AG128" s="16" t="s">
        <v>42</v>
      </c>
      <c r="AH128" s="17" t="s">
        <v>42</v>
      </c>
      <c r="AI128" s="21" t="s">
        <v>42</v>
      </c>
      <c r="AJ128" s="16" t="s">
        <v>42</v>
      </c>
      <c r="AK128" s="17" t="s">
        <v>42</v>
      </c>
      <c r="AL128" s="21" t="s">
        <v>42</v>
      </c>
      <c r="AM128" s="16" t="s">
        <v>42</v>
      </c>
      <c r="AN128" s="20" t="s">
        <v>42</v>
      </c>
      <c r="AO128" s="30" t="s">
        <v>1770</v>
      </c>
      <c r="AP128" s="30" t="s">
        <v>1771</v>
      </c>
      <c r="AQ128" s="16" t="s">
        <v>4497</v>
      </c>
      <c r="AR128" s="16" t="s">
        <v>1772</v>
      </c>
      <c r="AS128" s="16" t="s">
        <v>1773</v>
      </c>
      <c r="AT128" s="16" t="s">
        <v>1774</v>
      </c>
      <c r="AU128" s="21" t="s">
        <v>42</v>
      </c>
      <c r="AV128" s="21" t="s">
        <v>42</v>
      </c>
      <c r="AW128" s="23" t="s">
        <v>1775</v>
      </c>
      <c r="AX128" s="23" t="s">
        <v>1776</v>
      </c>
      <c r="AY128" s="319" t="s">
        <v>1777</v>
      </c>
      <c r="AZ128" s="319" t="s">
        <v>1778</v>
      </c>
      <c r="BA128" s="23" t="s">
        <v>1779</v>
      </c>
      <c r="BB128" s="23" t="s">
        <v>1780</v>
      </c>
      <c r="BC128" s="23" t="s">
        <v>1781</v>
      </c>
      <c r="BD128" s="23" t="s">
        <v>1782</v>
      </c>
      <c r="BE128" s="23" t="s">
        <v>1783</v>
      </c>
      <c r="BF128" s="21" t="s">
        <v>1784</v>
      </c>
      <c r="BG128" s="40" t="s">
        <v>1785</v>
      </c>
      <c r="BH128" s="26" t="s">
        <v>176</v>
      </c>
      <c r="BI128" s="26" t="s">
        <v>177</v>
      </c>
      <c r="BJ128" s="23" t="s">
        <v>1786</v>
      </c>
      <c r="BK128" s="23" t="s">
        <v>1787</v>
      </c>
      <c r="BL128" s="23" t="s">
        <v>1788</v>
      </c>
      <c r="BM128" s="23" t="s">
        <v>1789</v>
      </c>
      <c r="BN128" s="23" t="s">
        <v>3946</v>
      </c>
      <c r="BO128" s="16" t="s">
        <v>42</v>
      </c>
      <c r="BP128" s="16" t="s">
        <v>42</v>
      </c>
      <c r="BQ128" s="16" t="s">
        <v>42</v>
      </c>
      <c r="BR128" s="16" t="s">
        <v>42</v>
      </c>
      <c r="BS128" s="16" t="s">
        <v>42</v>
      </c>
      <c r="BT128" s="16" t="s">
        <v>1790</v>
      </c>
      <c r="BU128" s="16" t="s">
        <v>1791</v>
      </c>
      <c r="BV128" s="28" t="s">
        <v>184</v>
      </c>
      <c r="BW128" s="28" t="s">
        <v>187</v>
      </c>
      <c r="BX128" s="28" t="s">
        <v>188</v>
      </c>
      <c r="BY128" s="28" t="s">
        <v>189</v>
      </c>
      <c r="BZ128" s="21" t="s">
        <v>190</v>
      </c>
      <c r="CA128" s="21" t="s">
        <v>191</v>
      </c>
      <c r="CB128" s="16">
        <f t="shared" si="24"/>
        <v>42</v>
      </c>
      <c r="CC128" s="16">
        <v>9</v>
      </c>
      <c r="CD128" s="16">
        <v>24</v>
      </c>
      <c r="CE128" s="16">
        <v>20</v>
      </c>
      <c r="CF128" s="16">
        <v>25</v>
      </c>
      <c r="CG128" s="16">
        <v>0</v>
      </c>
      <c r="CH128" s="20">
        <f t="shared" si="25"/>
        <v>120</v>
      </c>
      <c r="CJ128" s="29">
        <f t="shared" ref="CJ128:CJ143" si="27">CH128-(H128*30)</f>
        <v>0</v>
      </c>
    </row>
    <row r="129" spans="1:88" s="29" customFormat="1" ht="16.5" customHeight="1">
      <c r="A129" s="16"/>
      <c r="B129" s="16" t="s">
        <v>209</v>
      </c>
      <c r="C129" s="16" t="s">
        <v>324</v>
      </c>
      <c r="D129" s="329" t="s">
        <v>2537</v>
      </c>
      <c r="E129" s="27" t="s">
        <v>4460</v>
      </c>
      <c r="F129" s="18" t="s">
        <v>27</v>
      </c>
      <c r="G129" s="19" t="s">
        <v>91</v>
      </c>
      <c r="H129" s="44">
        <v>3</v>
      </c>
      <c r="I129" s="18">
        <v>1</v>
      </c>
      <c r="J129" s="18">
        <v>2</v>
      </c>
      <c r="K129" s="19">
        <v>0</v>
      </c>
      <c r="L129" s="18">
        <f t="shared" si="21"/>
        <v>7</v>
      </c>
      <c r="M129" s="18">
        <f t="shared" si="22"/>
        <v>14</v>
      </c>
      <c r="N129" s="19">
        <f t="shared" si="23"/>
        <v>0</v>
      </c>
      <c r="O129" s="16" t="s">
        <v>239</v>
      </c>
      <c r="P129" s="16" t="s">
        <v>240</v>
      </c>
      <c r="Q129" s="345" t="s">
        <v>2316</v>
      </c>
      <c r="R129" s="16" t="s">
        <v>1144</v>
      </c>
      <c r="S129" s="296" t="s">
        <v>2317</v>
      </c>
      <c r="T129" s="16" t="s">
        <v>239</v>
      </c>
      <c r="U129" s="16" t="s">
        <v>240</v>
      </c>
      <c r="V129" s="37" t="s">
        <v>2480</v>
      </c>
      <c r="W129" s="16" t="s">
        <v>160</v>
      </c>
      <c r="X129" s="22">
        <v>6</v>
      </c>
      <c r="Y129" s="19" t="s">
        <v>294</v>
      </c>
      <c r="Z129" s="22" t="s">
        <v>42</v>
      </c>
      <c r="AA129" s="19" t="s">
        <v>42</v>
      </c>
      <c r="AB129" s="22" t="s">
        <v>42</v>
      </c>
      <c r="AC129" s="19" t="s">
        <v>42</v>
      </c>
      <c r="AD129" s="22" t="s">
        <v>42</v>
      </c>
      <c r="AE129" s="19" t="s">
        <v>42</v>
      </c>
      <c r="AF129" s="373" t="s">
        <v>4372</v>
      </c>
      <c r="AG129" s="16" t="s">
        <v>286</v>
      </c>
      <c r="AH129" s="17" t="s">
        <v>4485</v>
      </c>
      <c r="AI129" s="21" t="s">
        <v>42</v>
      </c>
      <c r="AJ129" s="16" t="s">
        <v>42</v>
      </c>
      <c r="AK129" s="17" t="s">
        <v>42</v>
      </c>
      <c r="AL129" s="21" t="s">
        <v>42</v>
      </c>
      <c r="AM129" s="16" t="s">
        <v>42</v>
      </c>
      <c r="AN129" s="20" t="s">
        <v>42</v>
      </c>
      <c r="AO129" s="28" t="s">
        <v>2489</v>
      </c>
      <c r="AP129" s="28" t="s">
        <v>2490</v>
      </c>
      <c r="AQ129" s="16" t="s">
        <v>2491</v>
      </c>
      <c r="AR129" s="16" t="s">
        <v>2492</v>
      </c>
      <c r="AS129" s="16" t="s">
        <v>2493</v>
      </c>
      <c r="AT129" s="16" t="s">
        <v>2494</v>
      </c>
      <c r="AU129" s="328" t="s">
        <v>42</v>
      </c>
      <c r="AV129" s="328" t="s">
        <v>42</v>
      </c>
      <c r="AW129" s="23" t="s">
        <v>2533</v>
      </c>
      <c r="AX129" s="16" t="s">
        <v>2531</v>
      </c>
      <c r="AY129" s="319" t="s">
        <v>2505</v>
      </c>
      <c r="AZ129" s="319" t="s">
        <v>2102</v>
      </c>
      <c r="BA129" s="23" t="s">
        <v>2532</v>
      </c>
      <c r="BB129" s="16" t="s">
        <v>2534</v>
      </c>
      <c r="BC129" s="319" t="s">
        <v>2535</v>
      </c>
      <c r="BD129" s="319" t="s">
        <v>2511</v>
      </c>
      <c r="BE129" s="28" t="s">
        <v>923</v>
      </c>
      <c r="BF129" s="23" t="s">
        <v>2495</v>
      </c>
      <c r="BG129" s="40" t="s">
        <v>2496</v>
      </c>
      <c r="BH129" s="16" t="s">
        <v>2094</v>
      </c>
      <c r="BI129" s="16" t="s">
        <v>2095</v>
      </c>
      <c r="BJ129" s="317" t="s">
        <v>1262</v>
      </c>
      <c r="BK129" s="317" t="s">
        <v>1263</v>
      </c>
      <c r="BL129" s="317" t="s">
        <v>1094</v>
      </c>
      <c r="BM129" s="330" t="s">
        <v>902</v>
      </c>
      <c r="BN129" s="23" t="s">
        <v>2536</v>
      </c>
      <c r="BO129" s="328" t="s">
        <v>42</v>
      </c>
      <c r="BP129" s="328" t="s">
        <v>42</v>
      </c>
      <c r="BQ129" s="328" t="s">
        <v>42</v>
      </c>
      <c r="BR129" s="328" t="s">
        <v>42</v>
      </c>
      <c r="BS129" s="328" t="s">
        <v>42</v>
      </c>
      <c r="BT129" s="16" t="s">
        <v>2477</v>
      </c>
      <c r="BU129" s="16" t="s">
        <v>2475</v>
      </c>
      <c r="BV129" s="16" t="s">
        <v>2096</v>
      </c>
      <c r="BW129" s="23" t="s">
        <v>2540</v>
      </c>
      <c r="BX129" s="16" t="s">
        <v>2097</v>
      </c>
      <c r="BY129" s="16" t="s">
        <v>2098</v>
      </c>
      <c r="BZ129" s="329" t="s">
        <v>2107</v>
      </c>
      <c r="CA129" s="28" t="s">
        <v>2108</v>
      </c>
      <c r="CB129" s="2">
        <f t="shared" si="24"/>
        <v>42</v>
      </c>
      <c r="CC129" s="16">
        <v>25</v>
      </c>
      <c r="CD129" s="16">
        <v>15</v>
      </c>
      <c r="CE129" s="16">
        <v>0</v>
      </c>
      <c r="CF129" s="16">
        <v>8</v>
      </c>
      <c r="CG129" s="16">
        <v>0</v>
      </c>
      <c r="CH129" s="20">
        <f t="shared" si="25"/>
        <v>90</v>
      </c>
      <c r="CJ129" s="29">
        <f t="shared" si="27"/>
        <v>0</v>
      </c>
    </row>
    <row r="130" spans="1:88" s="29" customFormat="1" ht="16.5" customHeight="1">
      <c r="A130" s="16"/>
      <c r="B130" s="16" t="s">
        <v>203</v>
      </c>
      <c r="C130" s="550" t="s">
        <v>4478</v>
      </c>
      <c r="D130" s="550" t="s">
        <v>4483</v>
      </c>
      <c r="E130" s="27" t="s">
        <v>4355</v>
      </c>
      <c r="F130" s="18" t="s">
        <v>27</v>
      </c>
      <c r="G130" s="19" t="s">
        <v>91</v>
      </c>
      <c r="H130" s="44">
        <v>3</v>
      </c>
      <c r="I130" s="18">
        <v>1</v>
      </c>
      <c r="J130" s="18">
        <v>0</v>
      </c>
      <c r="K130" s="19">
        <v>1</v>
      </c>
      <c r="L130" s="18">
        <f t="shared" si="21"/>
        <v>7</v>
      </c>
      <c r="M130" s="18">
        <f t="shared" si="22"/>
        <v>0</v>
      </c>
      <c r="N130" s="19">
        <f t="shared" si="23"/>
        <v>7</v>
      </c>
      <c r="O130" s="16" t="s">
        <v>241</v>
      </c>
      <c r="P130" s="16" t="s">
        <v>242</v>
      </c>
      <c r="Q130" s="16" t="s">
        <v>2615</v>
      </c>
      <c r="R130" s="16" t="s">
        <v>1253</v>
      </c>
      <c r="S130" s="359" t="s">
        <v>2616</v>
      </c>
      <c r="T130" s="16" t="s">
        <v>241</v>
      </c>
      <c r="U130" s="16" t="s">
        <v>242</v>
      </c>
      <c r="V130" s="17" t="s">
        <v>2617</v>
      </c>
      <c r="W130" s="16" t="s">
        <v>160</v>
      </c>
      <c r="X130" s="22" t="s">
        <v>42</v>
      </c>
      <c r="Y130" s="19" t="s">
        <v>42</v>
      </c>
      <c r="Z130" s="22">
        <v>5</v>
      </c>
      <c r="AA130" s="19" t="s">
        <v>31</v>
      </c>
      <c r="AB130" s="22">
        <v>5</v>
      </c>
      <c r="AC130" s="19" t="s">
        <v>31</v>
      </c>
      <c r="AD130" s="22" t="s">
        <v>42</v>
      </c>
      <c r="AE130" s="19" t="s">
        <v>42</v>
      </c>
      <c r="AF130" s="17" t="s">
        <v>4358</v>
      </c>
      <c r="AG130" s="357" t="s">
        <v>202</v>
      </c>
      <c r="AH130" s="358" t="s">
        <v>4485</v>
      </c>
      <c r="AI130" s="562" t="s">
        <v>42</v>
      </c>
      <c r="AJ130" s="550" t="s">
        <v>42</v>
      </c>
      <c r="AK130" s="572" t="s">
        <v>42</v>
      </c>
      <c r="AL130" s="21" t="s">
        <v>42</v>
      </c>
      <c r="AM130" s="16" t="s">
        <v>42</v>
      </c>
      <c r="AN130" s="20" t="s">
        <v>42</v>
      </c>
      <c r="AO130" s="16" t="s">
        <v>2618</v>
      </c>
      <c r="AP130" s="16" t="s">
        <v>2619</v>
      </c>
      <c r="AQ130" s="550" t="s">
        <v>4479</v>
      </c>
      <c r="AR130" s="550" t="s">
        <v>4480</v>
      </c>
      <c r="AS130" s="16" t="s">
        <v>42</v>
      </c>
      <c r="AT130" s="16" t="s">
        <v>42</v>
      </c>
      <c r="AU130" s="550" t="s">
        <v>4481</v>
      </c>
      <c r="AV130" s="550" t="s">
        <v>4482</v>
      </c>
      <c r="AW130" s="320" t="s">
        <v>2623</v>
      </c>
      <c r="AX130" s="34" t="s">
        <v>2628</v>
      </c>
      <c r="AY130" s="320" t="s">
        <v>2625</v>
      </c>
      <c r="AZ130" s="320" t="s">
        <v>2627</v>
      </c>
      <c r="BA130" s="320" t="s">
        <v>2624</v>
      </c>
      <c r="BB130" s="34" t="s">
        <v>2630</v>
      </c>
      <c r="BC130" s="320" t="s">
        <v>2626</v>
      </c>
      <c r="BD130" s="320" t="s">
        <v>2629</v>
      </c>
      <c r="BE130" s="16" t="s">
        <v>2620</v>
      </c>
      <c r="BF130" s="16" t="s">
        <v>2571</v>
      </c>
      <c r="BG130" s="20" t="s">
        <v>2572</v>
      </c>
      <c r="BH130" s="16" t="s">
        <v>2573</v>
      </c>
      <c r="BI130" s="16" t="s">
        <v>2574</v>
      </c>
      <c r="BJ130" s="587" t="s">
        <v>4600</v>
      </c>
      <c r="BK130" s="587" t="s">
        <v>4601</v>
      </c>
      <c r="BL130" s="587" t="s">
        <v>4602</v>
      </c>
      <c r="BM130" s="587" t="s">
        <v>4603</v>
      </c>
      <c r="BN130" s="574" t="s">
        <v>4604</v>
      </c>
      <c r="BO130" s="16" t="s">
        <v>42</v>
      </c>
      <c r="BP130" s="16" t="s">
        <v>42</v>
      </c>
      <c r="BQ130" s="16" t="s">
        <v>42</v>
      </c>
      <c r="BR130" s="16" t="s">
        <v>42</v>
      </c>
      <c r="BS130" s="16" t="s">
        <v>42</v>
      </c>
      <c r="BT130" s="357" t="s">
        <v>2621</v>
      </c>
      <c r="BU130" s="357" t="s">
        <v>2622</v>
      </c>
      <c r="BV130" s="28" t="s">
        <v>2608</v>
      </c>
      <c r="BW130" s="28" t="s">
        <v>2609</v>
      </c>
      <c r="BX130" s="28" t="s">
        <v>2579</v>
      </c>
      <c r="BY130" s="28" t="s">
        <v>2580</v>
      </c>
      <c r="BZ130" s="576" t="s">
        <v>4605</v>
      </c>
      <c r="CA130" s="576" t="s">
        <v>4606</v>
      </c>
      <c r="CB130" s="2">
        <f t="shared" si="24"/>
        <v>28</v>
      </c>
      <c r="CC130" s="16">
        <v>10</v>
      </c>
      <c r="CD130" s="16">
        <v>20</v>
      </c>
      <c r="CE130" s="16">
        <v>8</v>
      </c>
      <c r="CF130" s="16">
        <v>24</v>
      </c>
      <c r="CG130" s="16">
        <v>0</v>
      </c>
      <c r="CH130" s="20">
        <f t="shared" si="25"/>
        <v>90</v>
      </c>
      <c r="CJ130" s="29">
        <f t="shared" si="27"/>
        <v>0</v>
      </c>
    </row>
    <row r="131" spans="1:88" s="29" customFormat="1" ht="16.5" customHeight="1">
      <c r="A131" s="16"/>
      <c r="B131" s="369" t="s">
        <v>209</v>
      </c>
      <c r="C131" s="554" t="s">
        <v>3029</v>
      </c>
      <c r="D131" s="21" t="s">
        <v>3033</v>
      </c>
      <c r="E131" s="372" t="s">
        <v>4461</v>
      </c>
      <c r="F131" s="3" t="s">
        <v>27</v>
      </c>
      <c r="G131" s="546" t="s">
        <v>91</v>
      </c>
      <c r="H131" s="547">
        <v>5</v>
      </c>
      <c r="I131" s="3">
        <v>0</v>
      </c>
      <c r="J131" s="3">
        <v>2</v>
      </c>
      <c r="K131" s="569">
        <v>2</v>
      </c>
      <c r="L131" s="18">
        <f t="shared" si="21"/>
        <v>0</v>
      </c>
      <c r="M131" s="18">
        <f t="shared" si="22"/>
        <v>14</v>
      </c>
      <c r="N131" s="569">
        <f t="shared" si="23"/>
        <v>14</v>
      </c>
      <c r="O131" s="369" t="s">
        <v>235</v>
      </c>
      <c r="P131" s="369" t="s">
        <v>236</v>
      </c>
      <c r="Q131" s="16" t="s">
        <v>3152</v>
      </c>
      <c r="R131" s="16" t="s">
        <v>166</v>
      </c>
      <c r="S131" s="385" t="s">
        <v>3153</v>
      </c>
      <c r="T131" s="369" t="s">
        <v>235</v>
      </c>
      <c r="U131" s="369" t="s">
        <v>236</v>
      </c>
      <c r="V131" s="17" t="s">
        <v>3152</v>
      </c>
      <c r="W131" s="21" t="s">
        <v>160</v>
      </c>
      <c r="X131" s="22">
        <v>5</v>
      </c>
      <c r="Y131" s="19" t="s">
        <v>91</v>
      </c>
      <c r="Z131" s="22" t="s">
        <v>42</v>
      </c>
      <c r="AA131" s="19" t="s">
        <v>42</v>
      </c>
      <c r="AB131" s="22" t="s">
        <v>42</v>
      </c>
      <c r="AC131" s="19" t="s">
        <v>42</v>
      </c>
      <c r="AD131" s="22" t="s">
        <v>42</v>
      </c>
      <c r="AE131" s="19" t="s">
        <v>42</v>
      </c>
      <c r="AF131" s="16" t="s">
        <v>42</v>
      </c>
      <c r="AG131" s="21" t="s">
        <v>42</v>
      </c>
      <c r="AH131" s="24" t="s">
        <v>42</v>
      </c>
      <c r="AI131" s="21" t="s">
        <v>42</v>
      </c>
      <c r="AJ131" s="21" t="s">
        <v>42</v>
      </c>
      <c r="AK131" s="24" t="s">
        <v>42</v>
      </c>
      <c r="AL131" s="21" t="s">
        <v>42</v>
      </c>
      <c r="AM131" s="21" t="s">
        <v>42</v>
      </c>
      <c r="AN131" s="25" t="s">
        <v>42</v>
      </c>
      <c r="AO131" s="369" t="s">
        <v>3037</v>
      </c>
      <c r="AP131" s="369" t="s">
        <v>3038</v>
      </c>
      <c r="AQ131" s="16" t="s">
        <v>42</v>
      </c>
      <c r="AR131" s="16" t="s">
        <v>42</v>
      </c>
      <c r="AS131" s="369" t="s">
        <v>3047</v>
      </c>
      <c r="AT131" s="369" t="s">
        <v>3048</v>
      </c>
      <c r="AU131" s="308" t="s">
        <v>3049</v>
      </c>
      <c r="AV131" s="369" t="s">
        <v>3051</v>
      </c>
      <c r="AW131" s="360" t="s">
        <v>3039</v>
      </c>
      <c r="AX131" s="360" t="s">
        <v>3040</v>
      </c>
      <c r="AY131" s="369" t="s">
        <v>3041</v>
      </c>
      <c r="AZ131" s="369" t="s">
        <v>3042</v>
      </c>
      <c r="BA131" s="369" t="s">
        <v>3043</v>
      </c>
      <c r="BB131" s="369" t="s">
        <v>3044</v>
      </c>
      <c r="BC131" s="369" t="s">
        <v>3045</v>
      </c>
      <c r="BD131" s="369" t="s">
        <v>3046</v>
      </c>
      <c r="BE131" s="369">
        <v>4.8</v>
      </c>
      <c r="BF131" s="21" t="s">
        <v>174</v>
      </c>
      <c r="BG131" s="25" t="s">
        <v>175</v>
      </c>
      <c r="BH131" s="21" t="s">
        <v>2573</v>
      </c>
      <c r="BI131" s="21" t="s">
        <v>2574</v>
      </c>
      <c r="BJ131" s="369" t="s">
        <v>3053</v>
      </c>
      <c r="BK131" s="369" t="s">
        <v>3054</v>
      </c>
      <c r="BL131" s="369" t="s">
        <v>3055</v>
      </c>
      <c r="BM131" s="369" t="s">
        <v>3056</v>
      </c>
      <c r="BN131" s="308" t="s">
        <v>3073</v>
      </c>
      <c r="BO131" s="21" t="s">
        <v>42</v>
      </c>
      <c r="BP131" s="21" t="s">
        <v>42</v>
      </c>
      <c r="BQ131" s="21" t="s">
        <v>42</v>
      </c>
      <c r="BR131" s="21" t="s">
        <v>42</v>
      </c>
      <c r="BS131" s="21" t="s">
        <v>42</v>
      </c>
      <c r="BT131" s="369" t="s">
        <v>3086</v>
      </c>
      <c r="BU131" s="369" t="s">
        <v>3087</v>
      </c>
      <c r="BV131" s="28" t="s">
        <v>1966</v>
      </c>
      <c r="BW131" s="28" t="s">
        <v>1967</v>
      </c>
      <c r="BX131" s="28" t="s">
        <v>188</v>
      </c>
      <c r="BY131" s="28" t="s">
        <v>189</v>
      </c>
      <c r="BZ131" s="16" t="s">
        <v>3058</v>
      </c>
      <c r="CA131" s="16" t="s">
        <v>3057</v>
      </c>
      <c r="CB131" s="554">
        <f t="shared" si="24"/>
        <v>56</v>
      </c>
      <c r="CC131" s="369">
        <v>10</v>
      </c>
      <c r="CD131" s="369">
        <v>20</v>
      </c>
      <c r="CE131" s="369">
        <v>50</v>
      </c>
      <c r="CF131" s="554">
        <v>14</v>
      </c>
      <c r="CG131" s="369">
        <v>0</v>
      </c>
      <c r="CH131" s="20">
        <f t="shared" si="25"/>
        <v>150</v>
      </c>
      <c r="CJ131" s="29">
        <f t="shared" si="27"/>
        <v>0</v>
      </c>
    </row>
    <row r="132" spans="1:88" s="29" customFormat="1" ht="16.5" customHeight="1">
      <c r="A132" s="16"/>
      <c r="B132" s="369" t="s">
        <v>209</v>
      </c>
      <c r="C132" s="35" t="s">
        <v>3030</v>
      </c>
      <c r="D132" s="35" t="s">
        <v>3034</v>
      </c>
      <c r="E132" s="578" t="s">
        <v>4462</v>
      </c>
      <c r="F132" s="18" t="s">
        <v>27</v>
      </c>
      <c r="G132" s="19" t="s">
        <v>91</v>
      </c>
      <c r="H132" s="44">
        <v>9</v>
      </c>
      <c r="I132" s="18">
        <v>1</v>
      </c>
      <c r="J132" s="18">
        <v>4</v>
      </c>
      <c r="K132" s="19">
        <v>2</v>
      </c>
      <c r="L132" s="18">
        <f t="shared" si="21"/>
        <v>7</v>
      </c>
      <c r="M132" s="18">
        <f t="shared" si="22"/>
        <v>28</v>
      </c>
      <c r="N132" s="19">
        <f t="shared" si="23"/>
        <v>14</v>
      </c>
      <c r="O132" s="35" t="s">
        <v>239</v>
      </c>
      <c r="P132" s="35" t="s">
        <v>240</v>
      </c>
      <c r="Q132" s="35" t="s">
        <v>2175</v>
      </c>
      <c r="R132" s="16" t="s">
        <v>1144</v>
      </c>
      <c r="S132" s="385" t="s">
        <v>2176</v>
      </c>
      <c r="T132" s="35" t="s">
        <v>239</v>
      </c>
      <c r="U132" s="35" t="s">
        <v>240</v>
      </c>
      <c r="V132" s="588" t="s">
        <v>2175</v>
      </c>
      <c r="W132" s="21" t="s">
        <v>160</v>
      </c>
      <c r="X132" s="22">
        <v>6</v>
      </c>
      <c r="Y132" s="19" t="s">
        <v>91</v>
      </c>
      <c r="Z132" s="22" t="s">
        <v>42</v>
      </c>
      <c r="AA132" s="19" t="s">
        <v>42</v>
      </c>
      <c r="AB132" s="22" t="s">
        <v>42</v>
      </c>
      <c r="AC132" s="19" t="s">
        <v>42</v>
      </c>
      <c r="AD132" s="22" t="s">
        <v>42</v>
      </c>
      <c r="AE132" s="19" t="s">
        <v>42</v>
      </c>
      <c r="AF132" s="16" t="s">
        <v>42</v>
      </c>
      <c r="AG132" s="21" t="s">
        <v>42</v>
      </c>
      <c r="AH132" s="24" t="s">
        <v>42</v>
      </c>
      <c r="AI132" s="21" t="s">
        <v>42</v>
      </c>
      <c r="AJ132" s="21" t="s">
        <v>42</v>
      </c>
      <c r="AK132" s="24" t="s">
        <v>42</v>
      </c>
      <c r="AL132" s="21" t="s">
        <v>42</v>
      </c>
      <c r="AM132" s="21" t="s">
        <v>42</v>
      </c>
      <c r="AN132" s="25" t="s">
        <v>42</v>
      </c>
      <c r="AO132" s="35" t="s">
        <v>3059</v>
      </c>
      <c r="AP132" s="35" t="s">
        <v>3060</v>
      </c>
      <c r="AQ132" s="35" t="s">
        <v>3061</v>
      </c>
      <c r="AR132" s="35" t="s">
        <v>3063</v>
      </c>
      <c r="AS132" s="35" t="s">
        <v>3062</v>
      </c>
      <c r="AT132" s="35" t="s">
        <v>3064</v>
      </c>
      <c r="AU132" s="16" t="s">
        <v>3049</v>
      </c>
      <c r="AV132" s="35" t="s">
        <v>3051</v>
      </c>
      <c r="AW132" s="320" t="s">
        <v>3065</v>
      </c>
      <c r="AX132" s="320" t="s">
        <v>3066</v>
      </c>
      <c r="AY132" s="35" t="s">
        <v>3067</v>
      </c>
      <c r="AZ132" s="35" t="s">
        <v>3068</v>
      </c>
      <c r="BA132" s="35" t="s">
        <v>3069</v>
      </c>
      <c r="BB132" s="35" t="s">
        <v>3070</v>
      </c>
      <c r="BC132" s="35" t="s">
        <v>3071</v>
      </c>
      <c r="BD132" s="35" t="s">
        <v>3072</v>
      </c>
      <c r="BE132" s="35">
        <v>4.8</v>
      </c>
      <c r="BF132" s="21" t="s">
        <v>174</v>
      </c>
      <c r="BG132" s="25" t="s">
        <v>175</v>
      </c>
      <c r="BH132" s="21" t="s">
        <v>2573</v>
      </c>
      <c r="BI132" s="21" t="s">
        <v>2574</v>
      </c>
      <c r="BJ132" s="35" t="s">
        <v>3053</v>
      </c>
      <c r="BK132" s="35" t="s">
        <v>3054</v>
      </c>
      <c r="BL132" s="35" t="s">
        <v>3055</v>
      </c>
      <c r="BM132" s="35" t="s">
        <v>3056</v>
      </c>
      <c r="BN132" s="21" t="s">
        <v>3074</v>
      </c>
      <c r="BO132" s="21" t="s">
        <v>42</v>
      </c>
      <c r="BP132" s="21" t="s">
        <v>42</v>
      </c>
      <c r="BQ132" s="21" t="s">
        <v>42</v>
      </c>
      <c r="BR132" s="21" t="s">
        <v>42</v>
      </c>
      <c r="BS132" s="21" t="s">
        <v>42</v>
      </c>
      <c r="BT132" s="35" t="s">
        <v>3086</v>
      </c>
      <c r="BU132" s="35" t="s">
        <v>3087</v>
      </c>
      <c r="BV132" s="28" t="s">
        <v>1966</v>
      </c>
      <c r="BW132" s="28" t="s">
        <v>1967</v>
      </c>
      <c r="BX132" s="28" t="s">
        <v>188</v>
      </c>
      <c r="BY132" s="28" t="s">
        <v>189</v>
      </c>
      <c r="BZ132" s="16" t="s">
        <v>3058</v>
      </c>
      <c r="CA132" s="16" t="s">
        <v>3057</v>
      </c>
      <c r="CB132" s="35">
        <f t="shared" si="24"/>
        <v>98</v>
      </c>
      <c r="CC132" s="35">
        <v>20</v>
      </c>
      <c r="CD132" s="35">
        <v>40</v>
      </c>
      <c r="CE132" s="35">
        <v>60</v>
      </c>
      <c r="CF132" s="35">
        <v>52</v>
      </c>
      <c r="CG132" s="369">
        <v>0</v>
      </c>
      <c r="CH132" s="20">
        <f t="shared" si="25"/>
        <v>270</v>
      </c>
      <c r="CJ132" s="29">
        <f t="shared" si="27"/>
        <v>0</v>
      </c>
    </row>
    <row r="133" spans="1:88" s="29" customFormat="1" ht="16.5" customHeight="1">
      <c r="A133" s="16"/>
      <c r="B133" s="16" t="s">
        <v>31</v>
      </c>
      <c r="C133" s="16" t="s">
        <v>250</v>
      </c>
      <c r="D133" s="16" t="s">
        <v>3897</v>
      </c>
      <c r="E133" s="27" t="s">
        <v>4463</v>
      </c>
      <c r="F133" s="18" t="s">
        <v>230</v>
      </c>
      <c r="G133" s="19" t="s">
        <v>231</v>
      </c>
      <c r="H133" s="44">
        <v>5</v>
      </c>
      <c r="I133" s="18">
        <v>2</v>
      </c>
      <c r="J133" s="18">
        <v>1</v>
      </c>
      <c r="K133" s="19">
        <v>1</v>
      </c>
      <c r="L133" s="18">
        <f t="shared" si="21"/>
        <v>14</v>
      </c>
      <c r="M133" s="18">
        <f t="shared" si="22"/>
        <v>7</v>
      </c>
      <c r="N133" s="19">
        <f t="shared" si="23"/>
        <v>7</v>
      </c>
      <c r="O133" s="16" t="s">
        <v>232</v>
      </c>
      <c r="P133" s="16" t="s">
        <v>233</v>
      </c>
      <c r="Q133" s="2" t="s">
        <v>869</v>
      </c>
      <c r="R133" s="2" t="s">
        <v>166</v>
      </c>
      <c r="S133" s="294" t="s">
        <v>870</v>
      </c>
      <c r="T133" s="2" t="s">
        <v>232</v>
      </c>
      <c r="U133" s="2" t="s">
        <v>233</v>
      </c>
      <c r="V133" s="17" t="s">
        <v>869</v>
      </c>
      <c r="W133" s="16" t="s">
        <v>160</v>
      </c>
      <c r="X133" s="22" t="s">
        <v>42</v>
      </c>
      <c r="Y133" s="19" t="s">
        <v>42</v>
      </c>
      <c r="Z133" s="22">
        <v>5</v>
      </c>
      <c r="AA133" s="19" t="s">
        <v>294</v>
      </c>
      <c r="AB133" s="22" t="s">
        <v>42</v>
      </c>
      <c r="AC133" s="19" t="s">
        <v>42</v>
      </c>
      <c r="AD133" s="22" t="s">
        <v>42</v>
      </c>
      <c r="AE133" s="19" t="s">
        <v>42</v>
      </c>
      <c r="AF133" s="16" t="s">
        <v>42</v>
      </c>
      <c r="AG133" s="21" t="s">
        <v>42</v>
      </c>
      <c r="AH133" s="24" t="s">
        <v>42</v>
      </c>
      <c r="AI133" s="21" t="s">
        <v>42</v>
      </c>
      <c r="AJ133" s="21" t="s">
        <v>42</v>
      </c>
      <c r="AK133" s="24" t="s">
        <v>42</v>
      </c>
      <c r="AL133" s="21" t="s">
        <v>42</v>
      </c>
      <c r="AM133" s="21" t="s">
        <v>42</v>
      </c>
      <c r="AN133" s="25" t="s">
        <v>42</v>
      </c>
      <c r="AO133" s="298" t="s">
        <v>3898</v>
      </c>
      <c r="AP133" s="298" t="s">
        <v>3899</v>
      </c>
      <c r="AQ133" s="23" t="s">
        <v>3900</v>
      </c>
      <c r="AR133" s="23" t="s">
        <v>3901</v>
      </c>
      <c r="AS133" s="34" t="s">
        <v>3192</v>
      </c>
      <c r="AT133" s="16" t="s">
        <v>3191</v>
      </c>
      <c r="AU133" s="2" t="s">
        <v>3049</v>
      </c>
      <c r="AV133" s="369" t="s">
        <v>3051</v>
      </c>
      <c r="AW133" s="16" t="s">
        <v>3902</v>
      </c>
      <c r="AX133" s="16" t="s">
        <v>3903</v>
      </c>
      <c r="AY133" s="16" t="s">
        <v>3904</v>
      </c>
      <c r="AZ133" s="16" t="s">
        <v>3905</v>
      </c>
      <c r="BA133" s="16" t="s">
        <v>3906</v>
      </c>
      <c r="BB133" s="16" t="s">
        <v>3907</v>
      </c>
      <c r="BC133" s="16" t="s">
        <v>3908</v>
      </c>
      <c r="BD133" s="16" t="s">
        <v>3909</v>
      </c>
      <c r="BE133" s="16">
        <v>9</v>
      </c>
      <c r="BF133" s="16" t="s">
        <v>3910</v>
      </c>
      <c r="BG133" s="20" t="s">
        <v>3911</v>
      </c>
      <c r="BH133" s="21" t="s">
        <v>2573</v>
      </c>
      <c r="BI133" s="21" t="s">
        <v>2574</v>
      </c>
      <c r="BJ133" s="317" t="s">
        <v>1262</v>
      </c>
      <c r="BK133" s="317" t="s">
        <v>1263</v>
      </c>
      <c r="BL133" s="317" t="s">
        <v>1094</v>
      </c>
      <c r="BM133" s="320" t="s">
        <v>1013</v>
      </c>
      <c r="BN133" s="317" t="s">
        <v>961</v>
      </c>
      <c r="BO133" s="23" t="s">
        <v>3782</v>
      </c>
      <c r="BP133" s="23" t="s">
        <v>3783</v>
      </c>
      <c r="BQ133" s="16" t="s">
        <v>1017</v>
      </c>
      <c r="BR133" s="311" t="s">
        <v>901</v>
      </c>
      <c r="BS133" s="317" t="s">
        <v>1075</v>
      </c>
      <c r="BT133" s="16" t="s">
        <v>2477</v>
      </c>
      <c r="BU133" s="16" t="s">
        <v>2475</v>
      </c>
      <c r="BV133" s="16" t="s">
        <v>3309</v>
      </c>
      <c r="BW133" s="16" t="s">
        <v>3310</v>
      </c>
      <c r="BX133" s="28" t="s">
        <v>2579</v>
      </c>
      <c r="BY133" s="28" t="s">
        <v>2580</v>
      </c>
      <c r="BZ133" s="16" t="s">
        <v>3912</v>
      </c>
      <c r="CA133" s="16" t="s">
        <v>3913</v>
      </c>
      <c r="CB133" s="16">
        <f t="shared" si="24"/>
        <v>56</v>
      </c>
      <c r="CC133" s="298">
        <v>32</v>
      </c>
      <c r="CD133" s="298">
        <v>16</v>
      </c>
      <c r="CE133" s="298">
        <v>0</v>
      </c>
      <c r="CF133" s="298">
        <v>16</v>
      </c>
      <c r="CG133" s="298">
        <v>30</v>
      </c>
      <c r="CH133" s="20">
        <f t="shared" si="25"/>
        <v>150</v>
      </c>
      <c r="CJ133" s="29">
        <f t="shared" si="27"/>
        <v>0</v>
      </c>
    </row>
    <row r="134" spans="1:88" s="29" customFormat="1" ht="16.5" customHeight="1">
      <c r="A134" s="16"/>
      <c r="B134" s="16" t="s">
        <v>31</v>
      </c>
      <c r="C134" s="16" t="s">
        <v>249</v>
      </c>
      <c r="D134" s="16" t="s">
        <v>1792</v>
      </c>
      <c r="E134" s="27" t="s">
        <v>4464</v>
      </c>
      <c r="F134" s="18" t="s">
        <v>27</v>
      </c>
      <c r="G134" s="19" t="s">
        <v>91</v>
      </c>
      <c r="H134" s="44">
        <v>3</v>
      </c>
      <c r="I134" s="18">
        <v>1</v>
      </c>
      <c r="J134" s="18">
        <v>0</v>
      </c>
      <c r="K134" s="19">
        <v>2</v>
      </c>
      <c r="L134" s="18">
        <f t="shared" si="21"/>
        <v>7</v>
      </c>
      <c r="M134" s="18">
        <f t="shared" si="22"/>
        <v>0</v>
      </c>
      <c r="N134" s="19">
        <f t="shared" si="23"/>
        <v>14</v>
      </c>
      <c r="O134" s="34" t="s">
        <v>234</v>
      </c>
      <c r="P134" s="34" t="s">
        <v>47</v>
      </c>
      <c r="Q134" s="16" t="s">
        <v>1519</v>
      </c>
      <c r="R134" s="16" t="s">
        <v>1253</v>
      </c>
      <c r="S134" s="296" t="s">
        <v>1520</v>
      </c>
      <c r="T134" s="16" t="s">
        <v>234</v>
      </c>
      <c r="U134" s="16" t="s">
        <v>47</v>
      </c>
      <c r="V134" s="17" t="s">
        <v>1798</v>
      </c>
      <c r="W134" s="16" t="s">
        <v>160</v>
      </c>
      <c r="X134" s="22" t="s">
        <v>42</v>
      </c>
      <c r="Y134" s="19" t="s">
        <v>42</v>
      </c>
      <c r="Z134" s="22">
        <v>4</v>
      </c>
      <c r="AA134" s="19" t="s">
        <v>294</v>
      </c>
      <c r="AB134" s="22" t="s">
        <v>42</v>
      </c>
      <c r="AC134" s="19" t="s">
        <v>42</v>
      </c>
      <c r="AD134" s="22" t="s">
        <v>42</v>
      </c>
      <c r="AE134" s="19" t="s">
        <v>42</v>
      </c>
      <c r="AF134" s="17" t="s">
        <v>42</v>
      </c>
      <c r="AG134" s="16" t="s">
        <v>42</v>
      </c>
      <c r="AH134" s="17" t="s">
        <v>42</v>
      </c>
      <c r="AI134" s="21" t="s">
        <v>42</v>
      </c>
      <c r="AJ134" s="16" t="s">
        <v>42</v>
      </c>
      <c r="AK134" s="17" t="s">
        <v>42</v>
      </c>
      <c r="AL134" s="21" t="s">
        <v>42</v>
      </c>
      <c r="AM134" s="16" t="s">
        <v>42</v>
      </c>
      <c r="AN134" s="20" t="s">
        <v>42</v>
      </c>
      <c r="AO134" s="16" t="s">
        <v>1799</v>
      </c>
      <c r="AP134" s="16" t="s">
        <v>1800</v>
      </c>
      <c r="AQ134" s="23" t="s">
        <v>1801</v>
      </c>
      <c r="AR134" s="16" t="s">
        <v>1802</v>
      </c>
      <c r="AS134" s="16" t="s">
        <v>42</v>
      </c>
      <c r="AT134" s="16" t="s">
        <v>42</v>
      </c>
      <c r="AU134" s="16" t="s">
        <v>3948</v>
      </c>
      <c r="AV134" s="16" t="s">
        <v>3949</v>
      </c>
      <c r="AW134" s="23" t="s">
        <v>1810</v>
      </c>
      <c r="AX134" s="23" t="s">
        <v>1811</v>
      </c>
      <c r="AY134" s="23" t="s">
        <v>1812</v>
      </c>
      <c r="AZ134" s="23" t="s">
        <v>1813</v>
      </c>
      <c r="BA134" s="23" t="s">
        <v>1814</v>
      </c>
      <c r="BB134" s="23" t="s">
        <v>1815</v>
      </c>
      <c r="BC134" s="23" t="s">
        <v>1816</v>
      </c>
      <c r="BD134" s="23" t="s">
        <v>1817</v>
      </c>
      <c r="BE134" s="16">
        <v>4.9000000000000004</v>
      </c>
      <c r="BF134" s="16" t="s">
        <v>1803</v>
      </c>
      <c r="BG134" s="20" t="s">
        <v>1804</v>
      </c>
      <c r="BH134" s="16" t="s">
        <v>176</v>
      </c>
      <c r="BI134" s="16" t="s">
        <v>177</v>
      </c>
      <c r="BJ134" s="332" t="s">
        <v>3283</v>
      </c>
      <c r="BK134" s="332" t="s">
        <v>3284</v>
      </c>
      <c r="BL134" s="317" t="s">
        <v>3258</v>
      </c>
      <c r="BM134" s="317" t="s">
        <v>1619</v>
      </c>
      <c r="BN134" s="317" t="s">
        <v>3947</v>
      </c>
      <c r="BO134" s="16" t="s">
        <v>42</v>
      </c>
      <c r="BP134" s="16" t="s">
        <v>42</v>
      </c>
      <c r="BQ134" s="16" t="s">
        <v>42</v>
      </c>
      <c r="BR134" s="16" t="s">
        <v>42</v>
      </c>
      <c r="BS134" s="16" t="s">
        <v>42</v>
      </c>
      <c r="BT134" s="16" t="s">
        <v>1807</v>
      </c>
      <c r="BU134" s="16" t="s">
        <v>1808</v>
      </c>
      <c r="BV134" s="319" t="s">
        <v>1498</v>
      </c>
      <c r="BW134" s="319" t="s">
        <v>1499</v>
      </c>
      <c r="BX134" s="28" t="s">
        <v>188</v>
      </c>
      <c r="BY134" s="28" t="s">
        <v>189</v>
      </c>
      <c r="BZ134" s="16" t="s">
        <v>1818</v>
      </c>
      <c r="CA134" s="16" t="s">
        <v>1809</v>
      </c>
      <c r="CB134" s="16">
        <f t="shared" si="24"/>
        <v>42</v>
      </c>
      <c r="CC134" s="16">
        <v>10</v>
      </c>
      <c r="CD134" s="16">
        <v>15</v>
      </c>
      <c r="CE134" s="16">
        <v>15</v>
      </c>
      <c r="CF134" s="16">
        <v>8</v>
      </c>
      <c r="CG134" s="16">
        <v>0</v>
      </c>
      <c r="CH134" s="20">
        <f t="shared" si="25"/>
        <v>90</v>
      </c>
      <c r="CJ134" s="29">
        <f t="shared" si="27"/>
        <v>0</v>
      </c>
    </row>
    <row r="135" spans="1:88" s="29" customFormat="1" ht="16.5" customHeight="1">
      <c r="A135" s="16"/>
      <c r="B135" s="34" t="s">
        <v>209</v>
      </c>
      <c r="C135" s="16" t="s">
        <v>355</v>
      </c>
      <c r="D135" s="34" t="s">
        <v>3173</v>
      </c>
      <c r="E135" s="36" t="s">
        <v>4465</v>
      </c>
      <c r="F135" s="33" t="s">
        <v>27</v>
      </c>
      <c r="G135" s="43" t="s">
        <v>91</v>
      </c>
      <c r="H135" s="52">
        <v>3</v>
      </c>
      <c r="I135" s="33">
        <v>1</v>
      </c>
      <c r="J135" s="33">
        <v>1</v>
      </c>
      <c r="K135" s="43">
        <v>0</v>
      </c>
      <c r="L135" s="18">
        <f t="shared" ref="L135:L147" si="28">I135*7</f>
        <v>7</v>
      </c>
      <c r="M135" s="18">
        <f t="shared" ref="M135:M147" si="29">J135*7</f>
        <v>7</v>
      </c>
      <c r="N135" s="19">
        <f t="shared" ref="N135:N147" si="30">K135*7</f>
        <v>0</v>
      </c>
      <c r="O135" s="16" t="s">
        <v>235</v>
      </c>
      <c r="P135" s="16" t="s">
        <v>236</v>
      </c>
      <c r="Q135" s="34" t="s">
        <v>3174</v>
      </c>
      <c r="R135" s="34" t="s">
        <v>1144</v>
      </c>
      <c r="S135" s="296" t="s">
        <v>3175</v>
      </c>
      <c r="T135" s="34" t="s">
        <v>235</v>
      </c>
      <c r="U135" s="34" t="s">
        <v>236</v>
      </c>
      <c r="V135" s="37" t="s">
        <v>3174</v>
      </c>
      <c r="W135" s="16" t="s">
        <v>160</v>
      </c>
      <c r="X135" s="22">
        <v>7</v>
      </c>
      <c r="Y135" s="19" t="s">
        <v>294</v>
      </c>
      <c r="Z135" s="22" t="s">
        <v>42</v>
      </c>
      <c r="AA135" s="19" t="s">
        <v>42</v>
      </c>
      <c r="AB135" s="22" t="s">
        <v>42</v>
      </c>
      <c r="AC135" s="19" t="s">
        <v>42</v>
      </c>
      <c r="AD135" s="22" t="s">
        <v>42</v>
      </c>
      <c r="AE135" s="19" t="s">
        <v>42</v>
      </c>
      <c r="AF135" s="16" t="s">
        <v>42</v>
      </c>
      <c r="AG135" s="16" t="s">
        <v>42</v>
      </c>
      <c r="AH135" s="17" t="s">
        <v>42</v>
      </c>
      <c r="AI135" s="21" t="s">
        <v>42</v>
      </c>
      <c r="AJ135" s="16" t="s">
        <v>42</v>
      </c>
      <c r="AK135" s="17" t="s">
        <v>42</v>
      </c>
      <c r="AL135" s="21" t="s">
        <v>42</v>
      </c>
      <c r="AM135" s="16" t="s">
        <v>42</v>
      </c>
      <c r="AN135" s="20" t="s">
        <v>42</v>
      </c>
      <c r="AO135" s="34" t="s">
        <v>3176</v>
      </c>
      <c r="AP135" s="34" t="s">
        <v>3177</v>
      </c>
      <c r="AQ135" s="34" t="s">
        <v>3178</v>
      </c>
      <c r="AR135" s="34" t="s">
        <v>3179</v>
      </c>
      <c r="AS135" s="34" t="s">
        <v>3192</v>
      </c>
      <c r="AT135" s="16" t="s">
        <v>3191</v>
      </c>
      <c r="AU135" s="328" t="s">
        <v>42</v>
      </c>
      <c r="AV135" s="54" t="s">
        <v>42</v>
      </c>
      <c r="AW135" s="34" t="s">
        <v>3193</v>
      </c>
      <c r="AX135" s="320" t="s">
        <v>3194</v>
      </c>
      <c r="AY135" s="320" t="s">
        <v>3195</v>
      </c>
      <c r="AZ135" s="320" t="s">
        <v>3196</v>
      </c>
      <c r="BA135" s="34" t="s">
        <v>3197</v>
      </c>
      <c r="BB135" s="320" t="s">
        <v>3198</v>
      </c>
      <c r="BC135" s="320" t="s">
        <v>3199</v>
      </c>
      <c r="BD135" s="320" t="s">
        <v>3200</v>
      </c>
      <c r="BE135" s="34" t="s">
        <v>923</v>
      </c>
      <c r="BF135" s="320" t="s">
        <v>3180</v>
      </c>
      <c r="BG135" s="324" t="s">
        <v>3181</v>
      </c>
      <c r="BH135" s="320" t="s">
        <v>3182</v>
      </c>
      <c r="BI135" s="320" t="s">
        <v>3183</v>
      </c>
      <c r="BJ135" s="320" t="s">
        <v>3184</v>
      </c>
      <c r="BK135" s="320" t="s">
        <v>3185</v>
      </c>
      <c r="BL135" s="320" t="s">
        <v>3186</v>
      </c>
      <c r="BM135" s="320" t="s">
        <v>902</v>
      </c>
      <c r="BN135" s="320" t="s">
        <v>3201</v>
      </c>
      <c r="BO135" s="54" t="s">
        <v>42</v>
      </c>
      <c r="BP135" s="54" t="s">
        <v>42</v>
      </c>
      <c r="BQ135" s="54" t="s">
        <v>42</v>
      </c>
      <c r="BR135" s="54" t="s">
        <v>42</v>
      </c>
      <c r="BS135" s="54" t="s">
        <v>42</v>
      </c>
      <c r="BT135" s="34" t="s">
        <v>3187</v>
      </c>
      <c r="BU135" s="34" t="s">
        <v>3188</v>
      </c>
      <c r="BV135" s="320" t="s">
        <v>184</v>
      </c>
      <c r="BW135" s="320" t="s">
        <v>187</v>
      </c>
      <c r="BX135" s="34" t="s">
        <v>1341</v>
      </c>
      <c r="BY135" s="34" t="s">
        <v>1342</v>
      </c>
      <c r="BZ135" s="34" t="s">
        <v>3189</v>
      </c>
      <c r="CA135" s="34" t="s">
        <v>3190</v>
      </c>
      <c r="CB135" s="16">
        <f t="shared" si="24"/>
        <v>28</v>
      </c>
      <c r="CC135" s="16">
        <v>10</v>
      </c>
      <c r="CD135" s="16">
        <v>16</v>
      </c>
      <c r="CE135" s="16">
        <v>0</v>
      </c>
      <c r="CF135" s="16">
        <v>36</v>
      </c>
      <c r="CG135" s="16">
        <v>0</v>
      </c>
      <c r="CH135" s="20">
        <f t="shared" ref="CH135:CH147" si="31">SUM(CB135:CG135)</f>
        <v>90</v>
      </c>
      <c r="CJ135" s="29">
        <f t="shared" si="27"/>
        <v>0</v>
      </c>
    </row>
    <row r="136" spans="1:88" s="29" customFormat="1" ht="16.5" customHeight="1">
      <c r="A136" s="16"/>
      <c r="B136" s="16" t="s">
        <v>209</v>
      </c>
      <c r="C136" s="16" t="s">
        <v>349</v>
      </c>
      <c r="D136" s="16" t="s">
        <v>3871</v>
      </c>
      <c r="E136" s="27" t="s">
        <v>4466</v>
      </c>
      <c r="F136" s="18" t="s">
        <v>230</v>
      </c>
      <c r="G136" s="19" t="s">
        <v>231</v>
      </c>
      <c r="H136" s="44">
        <v>6</v>
      </c>
      <c r="I136" s="18">
        <v>2</v>
      </c>
      <c r="J136" s="18">
        <v>2</v>
      </c>
      <c r="K136" s="19">
        <v>1</v>
      </c>
      <c r="L136" s="18">
        <f t="shared" si="28"/>
        <v>14</v>
      </c>
      <c r="M136" s="18">
        <f t="shared" si="29"/>
        <v>14</v>
      </c>
      <c r="N136" s="19">
        <f t="shared" si="30"/>
        <v>7</v>
      </c>
      <c r="O136" s="16" t="s">
        <v>235</v>
      </c>
      <c r="P136" s="16" t="s">
        <v>236</v>
      </c>
      <c r="Q136" s="16" t="s">
        <v>3152</v>
      </c>
      <c r="R136" s="16" t="s">
        <v>166</v>
      </c>
      <c r="S136" s="322" t="s">
        <v>3153</v>
      </c>
      <c r="T136" s="16" t="s">
        <v>235</v>
      </c>
      <c r="U136" s="16" t="s">
        <v>236</v>
      </c>
      <c r="V136" s="17" t="s">
        <v>3152</v>
      </c>
      <c r="W136" s="16" t="s">
        <v>160</v>
      </c>
      <c r="X136" s="22">
        <v>4</v>
      </c>
      <c r="Y136" s="19" t="s">
        <v>294</v>
      </c>
      <c r="Z136" s="22" t="s">
        <v>42</v>
      </c>
      <c r="AA136" s="19" t="s">
        <v>42</v>
      </c>
      <c r="AB136" s="22" t="s">
        <v>42</v>
      </c>
      <c r="AC136" s="19" t="s">
        <v>42</v>
      </c>
      <c r="AD136" s="22" t="s">
        <v>42</v>
      </c>
      <c r="AE136" s="19" t="s">
        <v>42</v>
      </c>
      <c r="AF136" s="17" t="s">
        <v>42</v>
      </c>
      <c r="AG136" s="16" t="s">
        <v>42</v>
      </c>
      <c r="AH136" s="17" t="s">
        <v>42</v>
      </c>
      <c r="AI136" s="24" t="s">
        <v>42</v>
      </c>
      <c r="AJ136" s="16" t="s">
        <v>42</v>
      </c>
      <c r="AK136" s="17" t="s">
        <v>42</v>
      </c>
      <c r="AL136" s="21" t="s">
        <v>42</v>
      </c>
      <c r="AM136" s="16" t="s">
        <v>42</v>
      </c>
      <c r="AN136" s="20" t="s">
        <v>42</v>
      </c>
      <c r="AO136" s="16" t="s">
        <v>3873</v>
      </c>
      <c r="AP136" s="23" t="s">
        <v>3874</v>
      </c>
      <c r="AQ136" s="23" t="s">
        <v>3875</v>
      </c>
      <c r="AR136" s="23" t="s">
        <v>3876</v>
      </c>
      <c r="AS136" s="23" t="s">
        <v>3877</v>
      </c>
      <c r="AT136" s="23" t="s">
        <v>3878</v>
      </c>
      <c r="AU136" s="23" t="s">
        <v>3877</v>
      </c>
      <c r="AV136" s="23" t="s">
        <v>3878</v>
      </c>
      <c r="AW136" s="23" t="s">
        <v>3950</v>
      </c>
      <c r="AX136" s="23" t="s">
        <v>3951</v>
      </c>
      <c r="AY136" s="23" t="s">
        <v>3954</v>
      </c>
      <c r="AZ136" s="23" t="s">
        <v>3773</v>
      </c>
      <c r="BA136" s="23" t="s">
        <v>3957</v>
      </c>
      <c r="BB136" s="23" t="s">
        <v>3963</v>
      </c>
      <c r="BC136" s="23" t="s">
        <v>3966</v>
      </c>
      <c r="BD136" s="23" t="s">
        <v>3971</v>
      </c>
      <c r="BE136" s="16" t="s">
        <v>3894</v>
      </c>
      <c r="BF136" s="23" t="s">
        <v>3879</v>
      </c>
      <c r="BG136" s="324"/>
      <c r="BH136" s="320" t="s">
        <v>2573</v>
      </c>
      <c r="BI136" s="16" t="s">
        <v>3767</v>
      </c>
      <c r="BJ136" s="23" t="s">
        <v>3880</v>
      </c>
      <c r="BK136" s="23" t="s">
        <v>3881</v>
      </c>
      <c r="BL136" s="23" t="s">
        <v>3882</v>
      </c>
      <c r="BM136" s="23" t="s">
        <v>3883</v>
      </c>
      <c r="BN136" s="23" t="s">
        <v>3781</v>
      </c>
      <c r="BO136" s="23" t="s">
        <v>3782</v>
      </c>
      <c r="BP136" s="23" t="s">
        <v>3783</v>
      </c>
      <c r="BQ136" s="16" t="s">
        <v>1017</v>
      </c>
      <c r="BR136" s="311" t="s">
        <v>3024</v>
      </c>
      <c r="BS136" s="23" t="s">
        <v>3784</v>
      </c>
      <c r="BT136" s="16" t="s">
        <v>3884</v>
      </c>
      <c r="BU136" s="16" t="s">
        <v>3885</v>
      </c>
      <c r="BV136" s="16" t="s">
        <v>3167</v>
      </c>
      <c r="BW136" s="16" t="s">
        <v>3168</v>
      </c>
      <c r="BX136" s="16" t="s">
        <v>2579</v>
      </c>
      <c r="BY136" s="16" t="s">
        <v>3769</v>
      </c>
      <c r="BZ136" s="16" t="s">
        <v>3886</v>
      </c>
      <c r="CA136" s="16" t="s">
        <v>3895</v>
      </c>
      <c r="CB136" s="16">
        <f t="shared" si="24"/>
        <v>70</v>
      </c>
      <c r="CC136" s="16">
        <v>28</v>
      </c>
      <c r="CD136" s="16">
        <v>20</v>
      </c>
      <c r="CE136" s="16">
        <v>24</v>
      </c>
      <c r="CF136" s="16">
        <v>14</v>
      </c>
      <c r="CG136" s="16">
        <v>24</v>
      </c>
      <c r="CH136" s="20">
        <f t="shared" si="31"/>
        <v>180</v>
      </c>
      <c r="CJ136" s="29">
        <f t="shared" si="27"/>
        <v>0</v>
      </c>
    </row>
    <row r="137" spans="1:88" s="29" customFormat="1" ht="16.5" customHeight="1">
      <c r="A137" s="16"/>
      <c r="B137" s="16" t="s">
        <v>209</v>
      </c>
      <c r="C137" s="16" t="s">
        <v>350</v>
      </c>
      <c r="D137" s="16" t="s">
        <v>3872</v>
      </c>
      <c r="E137" s="27" t="s">
        <v>4467</v>
      </c>
      <c r="F137" s="18" t="s">
        <v>27</v>
      </c>
      <c r="G137" s="19" t="s">
        <v>91</v>
      </c>
      <c r="H137" s="44">
        <v>5</v>
      </c>
      <c r="I137" s="18">
        <v>2</v>
      </c>
      <c r="J137" s="18">
        <v>1</v>
      </c>
      <c r="K137" s="19">
        <v>1</v>
      </c>
      <c r="L137" s="18">
        <f t="shared" si="28"/>
        <v>14</v>
      </c>
      <c r="M137" s="18">
        <f t="shared" si="29"/>
        <v>7</v>
      </c>
      <c r="N137" s="19">
        <f t="shared" si="30"/>
        <v>7</v>
      </c>
      <c r="O137" s="16" t="s">
        <v>235</v>
      </c>
      <c r="P137" s="16" t="s">
        <v>236</v>
      </c>
      <c r="Q137" s="16" t="s">
        <v>3152</v>
      </c>
      <c r="R137" s="16" t="s">
        <v>166</v>
      </c>
      <c r="S137" s="322" t="s">
        <v>3153</v>
      </c>
      <c r="T137" s="16" t="s">
        <v>235</v>
      </c>
      <c r="U137" s="16" t="s">
        <v>236</v>
      </c>
      <c r="V137" s="17" t="s">
        <v>3870</v>
      </c>
      <c r="W137" s="16" t="s">
        <v>160</v>
      </c>
      <c r="X137" s="22">
        <v>5</v>
      </c>
      <c r="Y137" s="19" t="s">
        <v>294</v>
      </c>
      <c r="Z137" s="22" t="s">
        <v>42</v>
      </c>
      <c r="AA137" s="19" t="s">
        <v>42</v>
      </c>
      <c r="AB137" s="22" t="s">
        <v>42</v>
      </c>
      <c r="AC137" s="19" t="s">
        <v>42</v>
      </c>
      <c r="AD137" s="22" t="s">
        <v>42</v>
      </c>
      <c r="AE137" s="19" t="s">
        <v>42</v>
      </c>
      <c r="AF137" s="27" t="s">
        <v>4466</v>
      </c>
      <c r="AG137" s="16" t="s">
        <v>349</v>
      </c>
      <c r="AH137" s="17" t="s">
        <v>4485</v>
      </c>
      <c r="AI137" s="21" t="s">
        <v>42</v>
      </c>
      <c r="AJ137" s="16" t="s">
        <v>42</v>
      </c>
      <c r="AK137" s="17" t="s">
        <v>42</v>
      </c>
      <c r="AL137" s="21" t="s">
        <v>42</v>
      </c>
      <c r="AM137" s="16" t="s">
        <v>42</v>
      </c>
      <c r="AN137" s="20" t="s">
        <v>42</v>
      </c>
      <c r="AO137" s="16" t="s">
        <v>3873</v>
      </c>
      <c r="AP137" s="23" t="s">
        <v>3874</v>
      </c>
      <c r="AQ137" s="23" t="s">
        <v>3887</v>
      </c>
      <c r="AR137" s="23" t="s">
        <v>3888</v>
      </c>
      <c r="AS137" s="23" t="s">
        <v>3889</v>
      </c>
      <c r="AT137" s="23" t="s">
        <v>3890</v>
      </c>
      <c r="AU137" s="23" t="s">
        <v>3889</v>
      </c>
      <c r="AV137" s="23" t="s">
        <v>3890</v>
      </c>
      <c r="AW137" s="23" t="s">
        <v>3974</v>
      </c>
      <c r="AX137" s="23" t="s">
        <v>3952</v>
      </c>
      <c r="AY137" s="23" t="s">
        <v>3955</v>
      </c>
      <c r="AZ137" s="23" t="s">
        <v>3773</v>
      </c>
      <c r="BA137" s="23" t="s">
        <v>3958</v>
      </c>
      <c r="BB137" s="23" t="s">
        <v>3964</v>
      </c>
      <c r="BC137" s="23" t="s">
        <v>3967</v>
      </c>
      <c r="BD137" s="23" t="s">
        <v>3971</v>
      </c>
      <c r="BE137" s="16" t="s">
        <v>3894</v>
      </c>
      <c r="BF137" s="23" t="s">
        <v>3879</v>
      </c>
      <c r="BG137" s="324"/>
      <c r="BH137" s="320" t="s">
        <v>2573</v>
      </c>
      <c r="BI137" s="16" t="s">
        <v>3767</v>
      </c>
      <c r="BJ137" s="23" t="s">
        <v>3880</v>
      </c>
      <c r="BK137" s="23" t="s">
        <v>3881</v>
      </c>
      <c r="BL137" s="23" t="s">
        <v>3882</v>
      </c>
      <c r="BM137" s="23" t="s">
        <v>965</v>
      </c>
      <c r="BN137" s="23" t="s">
        <v>3975</v>
      </c>
      <c r="BO137" s="54" t="s">
        <v>42</v>
      </c>
      <c r="BP137" s="54" t="s">
        <v>42</v>
      </c>
      <c r="BQ137" s="54" t="s">
        <v>42</v>
      </c>
      <c r="BR137" s="54" t="s">
        <v>42</v>
      </c>
      <c r="BS137" s="54" t="s">
        <v>42</v>
      </c>
      <c r="BT137" s="16" t="s">
        <v>3891</v>
      </c>
      <c r="BU137" s="16" t="s">
        <v>3892</v>
      </c>
      <c r="BV137" s="16" t="s">
        <v>3167</v>
      </c>
      <c r="BW137" s="16" t="s">
        <v>3168</v>
      </c>
      <c r="BX137" s="16" t="s">
        <v>2579</v>
      </c>
      <c r="BY137" s="16" t="s">
        <v>3769</v>
      </c>
      <c r="BZ137" s="16" t="s">
        <v>3893</v>
      </c>
      <c r="CA137" s="16" t="s">
        <v>3896</v>
      </c>
      <c r="CB137" s="16">
        <f t="shared" si="24"/>
        <v>56</v>
      </c>
      <c r="CC137" s="16">
        <v>28</v>
      </c>
      <c r="CD137" s="16">
        <v>28</v>
      </c>
      <c r="CE137" s="16">
        <v>24</v>
      </c>
      <c r="CF137" s="16">
        <v>14</v>
      </c>
      <c r="CG137" s="16">
        <v>0</v>
      </c>
      <c r="CH137" s="20">
        <f t="shared" si="31"/>
        <v>150</v>
      </c>
      <c r="CJ137" s="29">
        <f t="shared" si="27"/>
        <v>0</v>
      </c>
    </row>
    <row r="138" spans="1:88" s="29" customFormat="1" ht="16.5" customHeight="1">
      <c r="A138" s="16"/>
      <c r="B138" s="16" t="s">
        <v>209</v>
      </c>
      <c r="C138" s="16" t="s">
        <v>865</v>
      </c>
      <c r="D138" s="16" t="s">
        <v>3916</v>
      </c>
      <c r="E138" s="27" t="s">
        <v>4468</v>
      </c>
      <c r="F138" s="18" t="s">
        <v>230</v>
      </c>
      <c r="G138" s="19" t="s">
        <v>231</v>
      </c>
      <c r="H138" s="44">
        <v>4</v>
      </c>
      <c r="I138" s="18">
        <v>1</v>
      </c>
      <c r="J138" s="18">
        <v>1</v>
      </c>
      <c r="K138" s="19">
        <v>1</v>
      </c>
      <c r="L138" s="18">
        <f t="shared" si="28"/>
        <v>7</v>
      </c>
      <c r="M138" s="18">
        <f t="shared" si="29"/>
        <v>7</v>
      </c>
      <c r="N138" s="19">
        <f t="shared" si="30"/>
        <v>7</v>
      </c>
      <c r="O138" s="16" t="s">
        <v>235</v>
      </c>
      <c r="P138" s="16" t="s">
        <v>236</v>
      </c>
      <c r="Q138" s="16" t="s">
        <v>3152</v>
      </c>
      <c r="R138" s="16" t="s">
        <v>166</v>
      </c>
      <c r="S138" s="296" t="s">
        <v>3153</v>
      </c>
      <c r="T138" s="16" t="s">
        <v>235</v>
      </c>
      <c r="U138" s="16" t="s">
        <v>236</v>
      </c>
      <c r="V138" s="17" t="s">
        <v>3202</v>
      </c>
      <c r="W138" s="16" t="s">
        <v>160</v>
      </c>
      <c r="X138" s="22">
        <v>6</v>
      </c>
      <c r="Y138" s="19" t="s">
        <v>294</v>
      </c>
      <c r="Z138" s="22" t="s">
        <v>42</v>
      </c>
      <c r="AA138" s="19" t="s">
        <v>42</v>
      </c>
      <c r="AB138" s="22" t="s">
        <v>42</v>
      </c>
      <c r="AC138" s="19" t="s">
        <v>42</v>
      </c>
      <c r="AD138" s="22" t="s">
        <v>42</v>
      </c>
      <c r="AE138" s="19" t="s">
        <v>42</v>
      </c>
      <c r="AF138" s="17" t="s">
        <v>42</v>
      </c>
      <c r="AG138" s="16" t="s">
        <v>42</v>
      </c>
      <c r="AH138" s="17" t="s">
        <v>42</v>
      </c>
      <c r="AI138" s="21" t="s">
        <v>42</v>
      </c>
      <c r="AJ138" s="16" t="s">
        <v>42</v>
      </c>
      <c r="AK138" s="17" t="s">
        <v>42</v>
      </c>
      <c r="AL138" s="21" t="s">
        <v>42</v>
      </c>
      <c r="AM138" s="16" t="s">
        <v>42</v>
      </c>
      <c r="AN138" s="20" t="s">
        <v>42</v>
      </c>
      <c r="AO138" s="16" t="s">
        <v>3203</v>
      </c>
      <c r="AP138" s="356" t="s">
        <v>3204</v>
      </c>
      <c r="AQ138" s="23" t="s">
        <v>3207</v>
      </c>
      <c r="AR138" s="370" t="s">
        <v>3208</v>
      </c>
      <c r="AS138" s="16" t="s">
        <v>1037</v>
      </c>
      <c r="AT138" s="16" t="s">
        <v>1896</v>
      </c>
      <c r="AU138" s="16" t="s">
        <v>3205</v>
      </c>
      <c r="AV138" s="16" t="s">
        <v>3206</v>
      </c>
      <c r="AW138" s="23" t="s">
        <v>3211</v>
      </c>
      <c r="AX138" s="23" t="s">
        <v>3212</v>
      </c>
      <c r="AY138" s="23" t="s">
        <v>3213</v>
      </c>
      <c r="AZ138" s="23" t="s">
        <v>3214</v>
      </c>
      <c r="BA138" s="23" t="s">
        <v>3215</v>
      </c>
      <c r="BB138" s="23" t="s">
        <v>3216</v>
      </c>
      <c r="BC138" s="23" t="s">
        <v>3217</v>
      </c>
      <c r="BD138" s="23" t="s">
        <v>3218</v>
      </c>
      <c r="BE138" s="16" t="s">
        <v>1722</v>
      </c>
      <c r="BF138" s="23" t="s">
        <v>3209</v>
      </c>
      <c r="BG138" s="40" t="s">
        <v>3210</v>
      </c>
      <c r="BH138" s="16" t="s">
        <v>1654</v>
      </c>
      <c r="BI138" s="16" t="s">
        <v>1655</v>
      </c>
      <c r="BJ138" s="23" t="s">
        <v>3219</v>
      </c>
      <c r="BK138" s="23" t="s">
        <v>3220</v>
      </c>
      <c r="BL138" s="23" t="s">
        <v>3221</v>
      </c>
      <c r="BM138" s="23" t="s">
        <v>3222</v>
      </c>
      <c r="BN138" s="23" t="s">
        <v>3223</v>
      </c>
      <c r="BO138" s="16" t="s">
        <v>2134</v>
      </c>
      <c r="BP138" s="16" t="s">
        <v>2135</v>
      </c>
      <c r="BQ138" s="16" t="s">
        <v>1017</v>
      </c>
      <c r="BR138" s="16" t="s">
        <v>901</v>
      </c>
      <c r="BS138" s="16" t="s">
        <v>3224</v>
      </c>
      <c r="BT138" s="16" t="s">
        <v>3225</v>
      </c>
      <c r="BU138" s="16" t="s">
        <v>3226</v>
      </c>
      <c r="BV138" s="23" t="s">
        <v>3167</v>
      </c>
      <c r="BW138" s="23" t="s">
        <v>3168</v>
      </c>
      <c r="BX138" s="28" t="s">
        <v>188</v>
      </c>
      <c r="BY138" s="28" t="s">
        <v>189</v>
      </c>
      <c r="BZ138" s="16" t="s">
        <v>3227</v>
      </c>
      <c r="CA138" s="16" t="s">
        <v>3228</v>
      </c>
      <c r="CB138" s="16">
        <f t="shared" si="24"/>
        <v>42</v>
      </c>
      <c r="CC138" s="16">
        <v>10</v>
      </c>
      <c r="CD138" s="16">
        <v>12</v>
      </c>
      <c r="CE138" s="16">
        <v>16</v>
      </c>
      <c r="CF138" s="16">
        <v>28</v>
      </c>
      <c r="CG138" s="16">
        <v>12</v>
      </c>
      <c r="CH138" s="20">
        <f t="shared" si="31"/>
        <v>120</v>
      </c>
      <c r="CJ138" s="29">
        <f t="shared" si="27"/>
        <v>0</v>
      </c>
    </row>
    <row r="139" spans="1:88" s="29" customFormat="1" ht="16.5" customHeight="1">
      <c r="A139" s="16"/>
      <c r="B139" s="16" t="s">
        <v>209</v>
      </c>
      <c r="C139" s="16" t="s">
        <v>866</v>
      </c>
      <c r="D139" s="2" t="s">
        <v>3151</v>
      </c>
      <c r="E139" s="27" t="s">
        <v>4469</v>
      </c>
      <c r="F139" s="18" t="s">
        <v>27</v>
      </c>
      <c r="G139" s="19" t="s">
        <v>91</v>
      </c>
      <c r="H139" s="44">
        <v>3</v>
      </c>
      <c r="I139" s="18">
        <v>1</v>
      </c>
      <c r="J139" s="18">
        <v>1</v>
      </c>
      <c r="K139" s="19">
        <v>0</v>
      </c>
      <c r="L139" s="18">
        <f t="shared" si="28"/>
        <v>7</v>
      </c>
      <c r="M139" s="18">
        <f t="shared" si="29"/>
        <v>7</v>
      </c>
      <c r="N139" s="19">
        <f t="shared" si="30"/>
        <v>0</v>
      </c>
      <c r="O139" s="16" t="s">
        <v>235</v>
      </c>
      <c r="P139" s="16" t="s">
        <v>236</v>
      </c>
      <c r="Q139" s="16" t="s">
        <v>3152</v>
      </c>
      <c r="R139" s="16" t="s">
        <v>166</v>
      </c>
      <c r="S139" s="296" t="s">
        <v>3153</v>
      </c>
      <c r="T139" s="16" t="s">
        <v>235</v>
      </c>
      <c r="U139" s="16" t="s">
        <v>236</v>
      </c>
      <c r="V139" s="17" t="s">
        <v>3154</v>
      </c>
      <c r="W139" s="16" t="s">
        <v>160</v>
      </c>
      <c r="X139" s="22">
        <v>6</v>
      </c>
      <c r="Y139" s="19" t="s">
        <v>294</v>
      </c>
      <c r="Z139" s="22" t="s">
        <v>42</v>
      </c>
      <c r="AA139" s="19" t="s">
        <v>42</v>
      </c>
      <c r="AB139" s="22" t="s">
        <v>42</v>
      </c>
      <c r="AC139" s="19" t="s">
        <v>42</v>
      </c>
      <c r="AD139" s="22" t="s">
        <v>42</v>
      </c>
      <c r="AE139" s="19" t="s">
        <v>42</v>
      </c>
      <c r="AF139" s="16" t="s">
        <v>42</v>
      </c>
      <c r="AG139" s="16" t="s">
        <v>42</v>
      </c>
      <c r="AH139" s="17" t="s">
        <v>42</v>
      </c>
      <c r="AI139" s="21" t="s">
        <v>42</v>
      </c>
      <c r="AJ139" s="16" t="s">
        <v>42</v>
      </c>
      <c r="AK139" s="17" t="s">
        <v>42</v>
      </c>
      <c r="AL139" s="21" t="s">
        <v>42</v>
      </c>
      <c r="AM139" s="16" t="s">
        <v>42</v>
      </c>
      <c r="AN139" s="20" t="s">
        <v>42</v>
      </c>
      <c r="AO139" s="16" t="s">
        <v>3155</v>
      </c>
      <c r="AP139" s="16" t="s">
        <v>3156</v>
      </c>
      <c r="AQ139" s="16" t="s">
        <v>3157</v>
      </c>
      <c r="AR139" s="16" t="s">
        <v>3158</v>
      </c>
      <c r="AS139" s="16" t="s">
        <v>3159</v>
      </c>
      <c r="AT139" s="16" t="s">
        <v>3160</v>
      </c>
      <c r="AU139" s="16" t="s">
        <v>42</v>
      </c>
      <c r="AV139" s="16" t="s">
        <v>42</v>
      </c>
      <c r="AW139" s="23" t="s">
        <v>3953</v>
      </c>
      <c r="AX139" s="23" t="s">
        <v>3246</v>
      </c>
      <c r="AY139" s="23" t="s">
        <v>3956</v>
      </c>
      <c r="AZ139" s="23" t="s">
        <v>3248</v>
      </c>
      <c r="BA139" s="23" t="s">
        <v>3959</v>
      </c>
      <c r="BB139" s="23" t="s">
        <v>3960</v>
      </c>
      <c r="BC139" s="23" t="s">
        <v>3968</v>
      </c>
      <c r="BD139" s="23" t="s">
        <v>3972</v>
      </c>
      <c r="BE139" s="16" t="s">
        <v>1722</v>
      </c>
      <c r="BF139" s="23" t="s">
        <v>3161</v>
      </c>
      <c r="BG139" s="20" t="s">
        <v>175</v>
      </c>
      <c r="BH139" s="16" t="s">
        <v>1654</v>
      </c>
      <c r="BI139" s="16" t="s">
        <v>1655</v>
      </c>
      <c r="BJ139" s="23" t="s">
        <v>3162</v>
      </c>
      <c r="BK139" s="23" t="s">
        <v>3163</v>
      </c>
      <c r="BL139" s="23" t="s">
        <v>3164</v>
      </c>
      <c r="BM139" s="23" t="s">
        <v>3165</v>
      </c>
      <c r="BN139" s="23" t="s">
        <v>3166</v>
      </c>
      <c r="BO139" s="16" t="s">
        <v>42</v>
      </c>
      <c r="BP139" s="16" t="s">
        <v>42</v>
      </c>
      <c r="BQ139" s="16" t="s">
        <v>42</v>
      </c>
      <c r="BR139" s="16" t="s">
        <v>42</v>
      </c>
      <c r="BS139" s="16" t="s">
        <v>42</v>
      </c>
      <c r="BT139" s="16" t="s">
        <v>3171</v>
      </c>
      <c r="BU139" s="16" t="s">
        <v>3172</v>
      </c>
      <c r="BV139" s="23" t="s">
        <v>3167</v>
      </c>
      <c r="BW139" s="23" t="s">
        <v>3168</v>
      </c>
      <c r="BX139" s="28" t="s">
        <v>188</v>
      </c>
      <c r="BY139" s="28" t="s">
        <v>189</v>
      </c>
      <c r="BZ139" s="16" t="s">
        <v>3169</v>
      </c>
      <c r="CA139" s="16" t="s">
        <v>3170</v>
      </c>
      <c r="CB139" s="16">
        <f t="shared" si="24"/>
        <v>28</v>
      </c>
      <c r="CC139" s="16">
        <v>10</v>
      </c>
      <c r="CD139" s="16">
        <v>12</v>
      </c>
      <c r="CE139" s="16">
        <v>16</v>
      </c>
      <c r="CF139" s="16">
        <v>24</v>
      </c>
      <c r="CG139" s="16">
        <v>0</v>
      </c>
      <c r="CH139" s="20">
        <f t="shared" si="31"/>
        <v>90</v>
      </c>
      <c r="CJ139" s="29">
        <f t="shared" si="27"/>
        <v>0</v>
      </c>
    </row>
    <row r="140" spans="1:88" s="29" customFormat="1" ht="16.5" customHeight="1">
      <c r="A140" s="16"/>
      <c r="B140" s="16" t="s">
        <v>31</v>
      </c>
      <c r="C140" s="16" t="s">
        <v>252</v>
      </c>
      <c r="D140" s="16" t="s">
        <v>1793</v>
      </c>
      <c r="E140" s="27" t="s">
        <v>4470</v>
      </c>
      <c r="F140" s="18" t="s">
        <v>27</v>
      </c>
      <c r="G140" s="19" t="s">
        <v>91</v>
      </c>
      <c r="H140" s="44">
        <v>4</v>
      </c>
      <c r="I140" s="18">
        <v>2</v>
      </c>
      <c r="J140" s="18">
        <v>1</v>
      </c>
      <c r="K140" s="19">
        <v>0</v>
      </c>
      <c r="L140" s="18">
        <f t="shared" si="28"/>
        <v>14</v>
      </c>
      <c r="M140" s="18">
        <f t="shared" si="29"/>
        <v>7</v>
      </c>
      <c r="N140" s="19">
        <f t="shared" si="30"/>
        <v>0</v>
      </c>
      <c r="O140" s="34" t="s">
        <v>234</v>
      </c>
      <c r="P140" s="34" t="s">
        <v>47</v>
      </c>
      <c r="Q140" s="16" t="s">
        <v>1252</v>
      </c>
      <c r="R140" s="16" t="s">
        <v>1253</v>
      </c>
      <c r="S140" s="296" t="s">
        <v>1254</v>
      </c>
      <c r="T140" s="34" t="s">
        <v>234</v>
      </c>
      <c r="U140" s="16" t="s">
        <v>47</v>
      </c>
      <c r="V140" s="17" t="s">
        <v>1819</v>
      </c>
      <c r="W140" s="16" t="s">
        <v>160</v>
      </c>
      <c r="X140" s="22" t="s">
        <v>42</v>
      </c>
      <c r="Y140" s="19" t="s">
        <v>42</v>
      </c>
      <c r="Z140" s="22">
        <v>6</v>
      </c>
      <c r="AA140" s="19" t="s">
        <v>294</v>
      </c>
      <c r="AB140" s="22" t="s">
        <v>42</v>
      </c>
      <c r="AC140" s="19" t="s">
        <v>42</v>
      </c>
      <c r="AD140" s="22" t="s">
        <v>42</v>
      </c>
      <c r="AE140" s="19" t="s">
        <v>42</v>
      </c>
      <c r="AF140" s="16" t="s">
        <v>42</v>
      </c>
      <c r="AG140" s="16" t="s">
        <v>42</v>
      </c>
      <c r="AH140" s="17" t="s">
        <v>42</v>
      </c>
      <c r="AI140" s="21" t="s">
        <v>42</v>
      </c>
      <c r="AJ140" s="16" t="s">
        <v>42</v>
      </c>
      <c r="AK140" s="17" t="s">
        <v>42</v>
      </c>
      <c r="AL140" s="21" t="s">
        <v>42</v>
      </c>
      <c r="AM140" s="16" t="s">
        <v>42</v>
      </c>
      <c r="AN140" s="20" t="s">
        <v>42</v>
      </c>
      <c r="AO140" s="16" t="s">
        <v>1820</v>
      </c>
      <c r="AP140" s="16" t="s">
        <v>1821</v>
      </c>
      <c r="AQ140" s="16" t="s">
        <v>1822</v>
      </c>
      <c r="AR140" s="16" t="s">
        <v>1823</v>
      </c>
      <c r="AS140" s="16" t="s">
        <v>1824</v>
      </c>
      <c r="AT140" s="16" t="s">
        <v>1825</v>
      </c>
      <c r="AU140" s="16" t="s">
        <v>42</v>
      </c>
      <c r="AV140" s="16" t="s">
        <v>42</v>
      </c>
      <c r="AW140" s="23" t="s">
        <v>1834</v>
      </c>
      <c r="AX140" s="23" t="s">
        <v>1835</v>
      </c>
      <c r="AY140" s="23" t="s">
        <v>1836</v>
      </c>
      <c r="AZ140" s="16" t="s">
        <v>1837</v>
      </c>
      <c r="BA140" s="23" t="s">
        <v>3961</v>
      </c>
      <c r="BB140" s="23" t="s">
        <v>3965</v>
      </c>
      <c r="BC140" s="23" t="s">
        <v>3969</v>
      </c>
      <c r="BD140" s="16" t="s">
        <v>3973</v>
      </c>
      <c r="BE140" s="16" t="s">
        <v>1838</v>
      </c>
      <c r="BF140" s="16" t="s">
        <v>1826</v>
      </c>
      <c r="BG140" s="20" t="s">
        <v>1827</v>
      </c>
      <c r="BH140" s="16" t="s">
        <v>176</v>
      </c>
      <c r="BI140" s="16" t="s">
        <v>177</v>
      </c>
      <c r="BJ140" s="23" t="s">
        <v>1828</v>
      </c>
      <c r="BK140" s="23" t="s">
        <v>1829</v>
      </c>
      <c r="BL140" s="23" t="s">
        <v>1830</v>
      </c>
      <c r="BM140" s="23" t="s">
        <v>1831</v>
      </c>
      <c r="BN140" s="23" t="s">
        <v>1839</v>
      </c>
      <c r="BO140" s="16" t="s">
        <v>42</v>
      </c>
      <c r="BP140" s="16" t="s">
        <v>42</v>
      </c>
      <c r="BQ140" s="16" t="s">
        <v>42</v>
      </c>
      <c r="BR140" s="16" t="s">
        <v>42</v>
      </c>
      <c r="BS140" s="16" t="s">
        <v>42</v>
      </c>
      <c r="BT140" s="28" t="s">
        <v>1832</v>
      </c>
      <c r="BU140" s="28" t="s">
        <v>1833</v>
      </c>
      <c r="BV140" s="28" t="s">
        <v>184</v>
      </c>
      <c r="BW140" s="28" t="s">
        <v>187</v>
      </c>
      <c r="BX140" s="28" t="s">
        <v>188</v>
      </c>
      <c r="BY140" s="28" t="s">
        <v>189</v>
      </c>
      <c r="BZ140" s="16" t="s">
        <v>190</v>
      </c>
      <c r="CA140" s="16" t="s">
        <v>191</v>
      </c>
      <c r="CB140" s="16">
        <f t="shared" si="24"/>
        <v>42</v>
      </c>
      <c r="CC140" s="16">
        <v>10</v>
      </c>
      <c r="CD140" s="16">
        <v>36</v>
      </c>
      <c r="CE140" s="16">
        <v>18</v>
      </c>
      <c r="CF140" s="16">
        <v>14</v>
      </c>
      <c r="CG140" s="16">
        <v>0</v>
      </c>
      <c r="CH140" s="20">
        <f t="shared" si="31"/>
        <v>120</v>
      </c>
      <c r="CJ140" s="29">
        <f t="shared" si="27"/>
        <v>0</v>
      </c>
    </row>
    <row r="141" spans="1:88" s="29" customFormat="1" ht="16.5" customHeight="1">
      <c r="A141" s="16"/>
      <c r="B141" s="16" t="s">
        <v>31</v>
      </c>
      <c r="C141" s="16" t="s">
        <v>248</v>
      </c>
      <c r="D141" s="16" t="s">
        <v>1795</v>
      </c>
      <c r="E141" s="27" t="s">
        <v>4471</v>
      </c>
      <c r="F141" s="18" t="s">
        <v>27</v>
      </c>
      <c r="G141" s="19" t="s">
        <v>91</v>
      </c>
      <c r="H141" s="44">
        <v>4</v>
      </c>
      <c r="I141" s="18">
        <v>1</v>
      </c>
      <c r="J141" s="18">
        <v>2</v>
      </c>
      <c r="K141" s="19">
        <v>1</v>
      </c>
      <c r="L141" s="18">
        <f t="shared" si="28"/>
        <v>7</v>
      </c>
      <c r="M141" s="18">
        <f t="shared" si="29"/>
        <v>14</v>
      </c>
      <c r="N141" s="19">
        <f t="shared" si="30"/>
        <v>7</v>
      </c>
      <c r="O141" s="34" t="s">
        <v>234</v>
      </c>
      <c r="P141" s="34" t="s">
        <v>47</v>
      </c>
      <c r="Q141" s="16" t="s">
        <v>1519</v>
      </c>
      <c r="R141" s="16" t="s">
        <v>1253</v>
      </c>
      <c r="S141" s="296" t="s">
        <v>1520</v>
      </c>
      <c r="T141" s="16" t="s">
        <v>234</v>
      </c>
      <c r="U141" s="16" t="s">
        <v>47</v>
      </c>
      <c r="V141" s="17" t="s">
        <v>1891</v>
      </c>
      <c r="W141" s="16" t="s">
        <v>160</v>
      </c>
      <c r="X141" s="22" t="s">
        <v>42</v>
      </c>
      <c r="Y141" s="19" t="s">
        <v>42</v>
      </c>
      <c r="Z141" s="22">
        <v>4</v>
      </c>
      <c r="AA141" s="19" t="s">
        <v>294</v>
      </c>
      <c r="AB141" s="22" t="s">
        <v>42</v>
      </c>
      <c r="AC141" s="19" t="s">
        <v>42</v>
      </c>
      <c r="AD141" s="22" t="s">
        <v>42</v>
      </c>
      <c r="AE141" s="19" t="s">
        <v>42</v>
      </c>
      <c r="AF141" s="373" t="s">
        <v>4415</v>
      </c>
      <c r="AG141" s="16" t="s">
        <v>216</v>
      </c>
      <c r="AH141" s="17" t="s">
        <v>4485</v>
      </c>
      <c r="AI141" s="21" t="s">
        <v>42</v>
      </c>
      <c r="AJ141" s="16" t="s">
        <v>42</v>
      </c>
      <c r="AK141" s="17" t="s">
        <v>42</v>
      </c>
      <c r="AL141" s="21" t="s">
        <v>42</v>
      </c>
      <c r="AM141" s="16" t="s">
        <v>42</v>
      </c>
      <c r="AN141" s="20" t="s">
        <v>42</v>
      </c>
      <c r="AO141" s="16" t="s">
        <v>1892</v>
      </c>
      <c r="AP141" s="16" t="s">
        <v>1893</v>
      </c>
      <c r="AQ141" s="16" t="s">
        <v>1894</v>
      </c>
      <c r="AR141" s="16" t="s">
        <v>1895</v>
      </c>
      <c r="AS141" s="16" t="s">
        <v>1037</v>
      </c>
      <c r="AT141" s="16" t="s">
        <v>1896</v>
      </c>
      <c r="AU141" s="16" t="s">
        <v>1897</v>
      </c>
      <c r="AV141" s="16" t="s">
        <v>1898</v>
      </c>
      <c r="AW141" s="23" t="s">
        <v>1907</v>
      </c>
      <c r="AX141" s="23" t="s">
        <v>1908</v>
      </c>
      <c r="AY141" s="23" t="s">
        <v>1909</v>
      </c>
      <c r="AZ141" s="23" t="s">
        <v>1910</v>
      </c>
      <c r="BA141" s="23" t="s">
        <v>3962</v>
      </c>
      <c r="BB141" s="23" t="s">
        <v>1911</v>
      </c>
      <c r="BC141" s="23" t="s">
        <v>3970</v>
      </c>
      <c r="BD141" s="23" t="s">
        <v>1912</v>
      </c>
      <c r="BE141" s="16" t="s">
        <v>1510</v>
      </c>
      <c r="BF141" s="16" t="s">
        <v>1899</v>
      </c>
      <c r="BG141" s="20" t="s">
        <v>1900</v>
      </c>
      <c r="BH141" s="16" t="s">
        <v>176</v>
      </c>
      <c r="BI141" s="16" t="s">
        <v>177</v>
      </c>
      <c r="BJ141" s="319" t="s">
        <v>1913</v>
      </c>
      <c r="BK141" s="319" t="s">
        <v>1914</v>
      </c>
      <c r="BL141" s="23" t="s">
        <v>1915</v>
      </c>
      <c r="BM141" s="23" t="s">
        <v>1916</v>
      </c>
      <c r="BN141" s="23" t="s">
        <v>3976</v>
      </c>
      <c r="BO141" s="16" t="s">
        <v>42</v>
      </c>
      <c r="BP141" s="16" t="s">
        <v>42</v>
      </c>
      <c r="BQ141" s="16" t="s">
        <v>42</v>
      </c>
      <c r="BR141" s="16" t="s">
        <v>42</v>
      </c>
      <c r="BS141" s="16" t="s">
        <v>42</v>
      </c>
      <c r="BT141" s="16" t="s">
        <v>1901</v>
      </c>
      <c r="BU141" s="16" t="s">
        <v>1902</v>
      </c>
      <c r="BV141" s="319" t="s">
        <v>1498</v>
      </c>
      <c r="BW141" s="319" t="s">
        <v>1499</v>
      </c>
      <c r="BX141" s="16" t="s">
        <v>1903</v>
      </c>
      <c r="BY141" s="16" t="s">
        <v>1904</v>
      </c>
      <c r="BZ141" s="16" t="s">
        <v>1905</v>
      </c>
      <c r="CA141" s="16" t="s">
        <v>1906</v>
      </c>
      <c r="CB141" s="16">
        <f t="shared" si="24"/>
        <v>56</v>
      </c>
      <c r="CC141" s="16">
        <v>10</v>
      </c>
      <c r="CD141" s="16">
        <v>20</v>
      </c>
      <c r="CE141" s="16">
        <v>25</v>
      </c>
      <c r="CF141" s="16">
        <v>9</v>
      </c>
      <c r="CG141" s="16">
        <v>0</v>
      </c>
      <c r="CH141" s="20">
        <f t="shared" si="31"/>
        <v>120</v>
      </c>
      <c r="CJ141" s="29">
        <f t="shared" si="27"/>
        <v>0</v>
      </c>
    </row>
    <row r="142" spans="1:88" s="29" customFormat="1" ht="16.5" customHeight="1">
      <c r="A142" s="16"/>
      <c r="B142" s="16" t="s">
        <v>31</v>
      </c>
      <c r="C142" s="16" t="s">
        <v>251</v>
      </c>
      <c r="D142" s="16" t="s">
        <v>1796</v>
      </c>
      <c r="E142" s="27" t="s">
        <v>4472</v>
      </c>
      <c r="F142" s="18" t="s">
        <v>230</v>
      </c>
      <c r="G142" s="19" t="s">
        <v>231</v>
      </c>
      <c r="H142" s="44">
        <v>5</v>
      </c>
      <c r="I142" s="18">
        <v>2</v>
      </c>
      <c r="J142" s="18">
        <v>1</v>
      </c>
      <c r="K142" s="19">
        <v>1</v>
      </c>
      <c r="L142" s="18">
        <f t="shared" si="28"/>
        <v>14</v>
      </c>
      <c r="M142" s="18">
        <f t="shared" si="29"/>
        <v>7</v>
      </c>
      <c r="N142" s="19">
        <f t="shared" si="30"/>
        <v>7</v>
      </c>
      <c r="O142" s="34" t="s">
        <v>234</v>
      </c>
      <c r="P142" s="34" t="s">
        <v>47</v>
      </c>
      <c r="Q142" s="16" t="s">
        <v>1484</v>
      </c>
      <c r="R142" s="16" t="s">
        <v>166</v>
      </c>
      <c r="S142" s="296" t="s">
        <v>1485</v>
      </c>
      <c r="T142" s="16" t="s">
        <v>235</v>
      </c>
      <c r="U142" s="16" t="s">
        <v>236</v>
      </c>
      <c r="V142" s="17" t="s">
        <v>1840</v>
      </c>
      <c r="W142" s="16" t="s">
        <v>160</v>
      </c>
      <c r="X142" s="22" t="s">
        <v>42</v>
      </c>
      <c r="Y142" s="19" t="s">
        <v>42</v>
      </c>
      <c r="Z142" s="22">
        <v>5</v>
      </c>
      <c r="AA142" s="19" t="s">
        <v>294</v>
      </c>
      <c r="AB142" s="22" t="s">
        <v>42</v>
      </c>
      <c r="AC142" s="19" t="s">
        <v>42</v>
      </c>
      <c r="AD142" s="22" t="s">
        <v>42</v>
      </c>
      <c r="AE142" s="19" t="s">
        <v>42</v>
      </c>
      <c r="AF142" s="27" t="s">
        <v>4415</v>
      </c>
      <c r="AG142" s="16" t="s">
        <v>216</v>
      </c>
      <c r="AH142" s="17" t="s">
        <v>4485</v>
      </c>
      <c r="AI142" s="21" t="s">
        <v>42</v>
      </c>
      <c r="AJ142" s="16" t="s">
        <v>42</v>
      </c>
      <c r="AK142" s="17" t="s">
        <v>42</v>
      </c>
      <c r="AL142" s="21" t="s">
        <v>42</v>
      </c>
      <c r="AM142" s="16" t="s">
        <v>42</v>
      </c>
      <c r="AN142" s="20" t="s">
        <v>42</v>
      </c>
      <c r="AO142" s="16" t="s">
        <v>1841</v>
      </c>
      <c r="AP142" s="16" t="s">
        <v>1842</v>
      </c>
      <c r="AQ142" s="16" t="s">
        <v>1843</v>
      </c>
      <c r="AR142" s="16" t="s">
        <v>1844</v>
      </c>
      <c r="AS142" s="16" t="s">
        <v>1845</v>
      </c>
      <c r="AT142" s="16" t="s">
        <v>1846</v>
      </c>
      <c r="AU142" s="23" t="s">
        <v>1847</v>
      </c>
      <c r="AV142" s="16" t="s">
        <v>1848</v>
      </c>
      <c r="AW142" s="23" t="s">
        <v>1853</v>
      </c>
      <c r="AX142" s="23" t="s">
        <v>1854</v>
      </c>
      <c r="AY142" s="23" t="s">
        <v>1855</v>
      </c>
      <c r="AZ142" s="23" t="s">
        <v>1856</v>
      </c>
      <c r="BA142" s="23" t="s">
        <v>1857</v>
      </c>
      <c r="BB142" s="23" t="s">
        <v>1858</v>
      </c>
      <c r="BC142" s="23" t="s">
        <v>1859</v>
      </c>
      <c r="BD142" s="23" t="s">
        <v>1860</v>
      </c>
      <c r="BE142" s="16" t="s">
        <v>1510</v>
      </c>
      <c r="BF142" s="16" t="s">
        <v>1849</v>
      </c>
      <c r="BG142" s="20" t="s">
        <v>1850</v>
      </c>
      <c r="BH142" s="16" t="s">
        <v>176</v>
      </c>
      <c r="BI142" s="16" t="s">
        <v>177</v>
      </c>
      <c r="BJ142" s="23" t="s">
        <v>3275</v>
      </c>
      <c r="BK142" s="23" t="s">
        <v>3276</v>
      </c>
      <c r="BL142" s="23" t="s">
        <v>3277</v>
      </c>
      <c r="BM142" s="23" t="s">
        <v>3278</v>
      </c>
      <c r="BN142" s="23" t="s">
        <v>3977</v>
      </c>
      <c r="BO142" s="54" t="s">
        <v>1806</v>
      </c>
      <c r="BP142" s="16" t="s">
        <v>1861</v>
      </c>
      <c r="BQ142" s="16" t="s">
        <v>1494</v>
      </c>
      <c r="BR142" s="16" t="s">
        <v>1495</v>
      </c>
      <c r="BS142" s="16" t="s">
        <v>3708</v>
      </c>
      <c r="BT142" s="16" t="s">
        <v>3279</v>
      </c>
      <c r="BU142" s="16" t="s">
        <v>3282</v>
      </c>
      <c r="BV142" s="319" t="s">
        <v>1498</v>
      </c>
      <c r="BW142" s="319" t="s">
        <v>1499</v>
      </c>
      <c r="BX142" s="28" t="s">
        <v>3280</v>
      </c>
      <c r="BY142" s="28" t="s">
        <v>3281</v>
      </c>
      <c r="BZ142" s="16" t="s">
        <v>1851</v>
      </c>
      <c r="CA142" s="16" t="s">
        <v>1852</v>
      </c>
      <c r="CB142" s="16">
        <f t="shared" si="24"/>
        <v>56</v>
      </c>
      <c r="CC142" s="16">
        <v>20</v>
      </c>
      <c r="CD142" s="16">
        <v>0</v>
      </c>
      <c r="CE142" s="16">
        <v>54</v>
      </c>
      <c r="CF142" s="16">
        <v>5</v>
      </c>
      <c r="CG142" s="16">
        <v>15</v>
      </c>
      <c r="CH142" s="20">
        <f t="shared" si="31"/>
        <v>150</v>
      </c>
      <c r="CJ142" s="29">
        <f t="shared" si="27"/>
        <v>0</v>
      </c>
    </row>
    <row r="143" spans="1:88" s="29" customFormat="1" ht="16.5" customHeight="1">
      <c r="A143" s="16"/>
      <c r="B143" s="16" t="s">
        <v>209</v>
      </c>
      <c r="C143" s="16" t="s">
        <v>348</v>
      </c>
      <c r="D143" s="16" t="s">
        <v>3229</v>
      </c>
      <c r="E143" s="27" t="s">
        <v>4473</v>
      </c>
      <c r="F143" s="18" t="s">
        <v>230</v>
      </c>
      <c r="G143" s="19" t="s">
        <v>231</v>
      </c>
      <c r="H143" s="44">
        <v>8</v>
      </c>
      <c r="I143" s="18">
        <v>2</v>
      </c>
      <c r="J143" s="18">
        <v>1</v>
      </c>
      <c r="K143" s="19">
        <v>3</v>
      </c>
      <c r="L143" s="18">
        <f t="shared" si="28"/>
        <v>14</v>
      </c>
      <c r="M143" s="18">
        <f t="shared" si="29"/>
        <v>7</v>
      </c>
      <c r="N143" s="19">
        <f t="shared" si="30"/>
        <v>21</v>
      </c>
      <c r="O143" s="16" t="s">
        <v>235</v>
      </c>
      <c r="P143" s="16" t="s">
        <v>236</v>
      </c>
      <c r="Q143" s="16" t="s">
        <v>3230</v>
      </c>
      <c r="R143" s="30" t="s">
        <v>1643</v>
      </c>
      <c r="S143" s="322" t="s">
        <v>3231</v>
      </c>
      <c r="T143" s="16" t="s">
        <v>235</v>
      </c>
      <c r="U143" s="16" t="s">
        <v>236</v>
      </c>
      <c r="V143" s="17" t="s">
        <v>3232</v>
      </c>
      <c r="W143" s="16" t="s">
        <v>160</v>
      </c>
      <c r="X143" s="22">
        <v>4</v>
      </c>
      <c r="Y143" s="19" t="s">
        <v>294</v>
      </c>
      <c r="Z143" s="22" t="s">
        <v>42</v>
      </c>
      <c r="AA143" s="19" t="s">
        <v>42</v>
      </c>
      <c r="AB143" s="22" t="s">
        <v>42</v>
      </c>
      <c r="AC143" s="19" t="s">
        <v>42</v>
      </c>
      <c r="AD143" s="22" t="s">
        <v>42</v>
      </c>
      <c r="AE143" s="19" t="s">
        <v>42</v>
      </c>
      <c r="AF143" s="16" t="s">
        <v>42</v>
      </c>
      <c r="AG143" s="16" t="s">
        <v>42</v>
      </c>
      <c r="AH143" s="17" t="s">
        <v>42</v>
      </c>
      <c r="AI143" s="21" t="s">
        <v>42</v>
      </c>
      <c r="AJ143" s="16" t="s">
        <v>42</v>
      </c>
      <c r="AK143" s="17" t="s">
        <v>42</v>
      </c>
      <c r="AL143" s="21" t="s">
        <v>42</v>
      </c>
      <c r="AM143" s="16" t="s">
        <v>42</v>
      </c>
      <c r="AN143" s="20" t="s">
        <v>42</v>
      </c>
      <c r="AO143" s="30" t="s">
        <v>3233</v>
      </c>
      <c r="AP143" s="30" t="s">
        <v>3234</v>
      </c>
      <c r="AQ143" s="16" t="s">
        <v>3235</v>
      </c>
      <c r="AR143" s="16" t="s">
        <v>3236</v>
      </c>
      <c r="AS143" s="16" t="s">
        <v>3237</v>
      </c>
      <c r="AT143" s="16" t="s">
        <v>3238</v>
      </c>
      <c r="AU143" s="16" t="s">
        <v>3239</v>
      </c>
      <c r="AV143" s="16" t="s">
        <v>3240</v>
      </c>
      <c r="AW143" s="23" t="s">
        <v>3245</v>
      </c>
      <c r="AX143" s="23" t="s">
        <v>3246</v>
      </c>
      <c r="AY143" s="23" t="s">
        <v>3247</v>
      </c>
      <c r="AZ143" s="23" t="s">
        <v>3248</v>
      </c>
      <c r="BA143" s="23" t="s">
        <v>3249</v>
      </c>
      <c r="BB143" s="23" t="s">
        <v>3250</v>
      </c>
      <c r="BC143" s="23" t="s">
        <v>3251</v>
      </c>
      <c r="BD143" s="23" t="s">
        <v>3252</v>
      </c>
      <c r="BE143" s="16" t="s">
        <v>1722</v>
      </c>
      <c r="BF143" s="21" t="s">
        <v>2070</v>
      </c>
      <c r="BG143" s="20" t="s">
        <v>175</v>
      </c>
      <c r="BH143" s="16" t="s">
        <v>1654</v>
      </c>
      <c r="BI143" s="16" t="s">
        <v>1655</v>
      </c>
      <c r="BJ143" s="23" t="s">
        <v>3162</v>
      </c>
      <c r="BK143" s="23" t="s">
        <v>3163</v>
      </c>
      <c r="BL143" s="23" t="s">
        <v>3164</v>
      </c>
      <c r="BM143" s="23" t="s">
        <v>3253</v>
      </c>
      <c r="BN143" s="23" t="s">
        <v>3166</v>
      </c>
      <c r="BO143" s="16" t="s">
        <v>1015</v>
      </c>
      <c r="BP143" s="16" t="s">
        <v>1016</v>
      </c>
      <c r="BQ143" s="16" t="s">
        <v>1017</v>
      </c>
      <c r="BR143" s="311" t="s">
        <v>901</v>
      </c>
      <c r="BS143" s="16" t="s">
        <v>3981</v>
      </c>
      <c r="BT143" s="16" t="s">
        <v>3241</v>
      </c>
      <c r="BU143" s="16" t="s">
        <v>3242</v>
      </c>
      <c r="BV143" s="23" t="s">
        <v>3167</v>
      </c>
      <c r="BW143" s="23" t="s">
        <v>3168</v>
      </c>
      <c r="BX143" s="28" t="s">
        <v>188</v>
      </c>
      <c r="BY143" s="16"/>
      <c r="BZ143" s="16" t="s">
        <v>3243</v>
      </c>
      <c r="CA143" s="16" t="s">
        <v>3244</v>
      </c>
      <c r="CB143" s="16">
        <v>84</v>
      </c>
      <c r="CC143" s="16">
        <v>42</v>
      </c>
      <c r="CD143" s="16">
        <v>28</v>
      </c>
      <c r="CE143" s="16">
        <v>0</v>
      </c>
      <c r="CF143" s="16">
        <v>66</v>
      </c>
      <c r="CG143" s="16">
        <v>20</v>
      </c>
      <c r="CH143" s="20">
        <f t="shared" si="31"/>
        <v>240</v>
      </c>
      <c r="CJ143" s="29">
        <f t="shared" si="27"/>
        <v>0</v>
      </c>
    </row>
    <row r="144" spans="1:88" s="80" customFormat="1" ht="16.5" customHeight="1">
      <c r="B144" s="16" t="s">
        <v>31</v>
      </c>
      <c r="C144" s="16" t="s">
        <v>257</v>
      </c>
      <c r="D144" s="16" t="s">
        <v>1797</v>
      </c>
      <c r="E144" s="373" t="s">
        <v>4474</v>
      </c>
      <c r="F144" s="18" t="s">
        <v>27</v>
      </c>
      <c r="G144" s="32" t="s">
        <v>91</v>
      </c>
      <c r="H144" s="32">
        <v>4</v>
      </c>
      <c r="I144" s="18">
        <v>1</v>
      </c>
      <c r="J144" s="18">
        <v>2</v>
      </c>
      <c r="K144" s="19">
        <v>1</v>
      </c>
      <c r="L144" s="18">
        <f t="shared" si="28"/>
        <v>7</v>
      </c>
      <c r="M144" s="18">
        <f t="shared" si="29"/>
        <v>14</v>
      </c>
      <c r="N144" s="19">
        <f t="shared" si="30"/>
        <v>7</v>
      </c>
      <c r="O144" s="34" t="s">
        <v>234</v>
      </c>
      <c r="P144" s="34" t="s">
        <v>47</v>
      </c>
      <c r="Q144" s="550" t="s">
        <v>1639</v>
      </c>
      <c r="R144" s="550" t="s">
        <v>166</v>
      </c>
      <c r="S144" s="552" t="s">
        <v>1862</v>
      </c>
      <c r="T144" s="16" t="s">
        <v>234</v>
      </c>
      <c r="U144" s="16" t="s">
        <v>47</v>
      </c>
      <c r="V144" s="551" t="s">
        <v>1639</v>
      </c>
      <c r="W144" s="16" t="s">
        <v>160</v>
      </c>
      <c r="X144" s="22" t="s">
        <v>42</v>
      </c>
      <c r="Y144" s="19" t="s">
        <v>42</v>
      </c>
      <c r="Z144" s="22">
        <v>4</v>
      </c>
      <c r="AA144" s="19" t="s">
        <v>294</v>
      </c>
      <c r="AB144" s="22" t="s">
        <v>42</v>
      </c>
      <c r="AC144" s="19" t="s">
        <v>42</v>
      </c>
      <c r="AD144" s="22" t="s">
        <v>42</v>
      </c>
      <c r="AE144" s="19" t="s">
        <v>42</v>
      </c>
      <c r="AF144" s="16" t="s">
        <v>42</v>
      </c>
      <c r="AG144" s="16" t="s">
        <v>42</v>
      </c>
      <c r="AH144" s="17" t="s">
        <v>42</v>
      </c>
      <c r="AI144" s="21" t="s">
        <v>42</v>
      </c>
      <c r="AJ144" s="16" t="s">
        <v>42</v>
      </c>
      <c r="AK144" s="17" t="s">
        <v>42</v>
      </c>
      <c r="AL144" s="21" t="s">
        <v>42</v>
      </c>
      <c r="AM144" s="16" t="s">
        <v>42</v>
      </c>
      <c r="AN144" s="20" t="s">
        <v>42</v>
      </c>
      <c r="AO144" s="30" t="s">
        <v>1917</v>
      </c>
      <c r="AP144" s="30" t="s">
        <v>1919</v>
      </c>
      <c r="AQ144" s="16" t="s">
        <v>1928</v>
      </c>
      <c r="AR144" s="16" t="s">
        <v>1931</v>
      </c>
      <c r="AS144" s="16" t="s">
        <v>1929</v>
      </c>
      <c r="AT144" s="16" t="s">
        <v>1932</v>
      </c>
      <c r="AU144" s="16" t="s">
        <v>1930</v>
      </c>
      <c r="AV144" s="16" t="s">
        <v>1933</v>
      </c>
      <c r="AW144" s="23" t="s">
        <v>1920</v>
      </c>
      <c r="AX144" s="23" t="s">
        <v>1921</v>
      </c>
      <c r="AY144" s="16" t="s">
        <v>1922</v>
      </c>
      <c r="AZ144" s="16" t="s">
        <v>1923</v>
      </c>
      <c r="BA144" s="23" t="s">
        <v>1924</v>
      </c>
      <c r="BB144" s="23" t="s">
        <v>1925</v>
      </c>
      <c r="BC144" s="16" t="s">
        <v>1926</v>
      </c>
      <c r="BD144" s="16" t="s">
        <v>1927</v>
      </c>
      <c r="BE144" s="16" t="s">
        <v>923</v>
      </c>
      <c r="BF144" s="16" t="s">
        <v>174</v>
      </c>
      <c r="BG144" s="20" t="s">
        <v>175</v>
      </c>
      <c r="BH144" s="16" t="s">
        <v>176</v>
      </c>
      <c r="BI144" s="16" t="s">
        <v>177</v>
      </c>
      <c r="BJ144" s="23" t="s">
        <v>1934</v>
      </c>
      <c r="BK144" s="23" t="s">
        <v>1935</v>
      </c>
      <c r="BL144" s="23" t="s">
        <v>1936</v>
      </c>
      <c r="BM144" s="23" t="s">
        <v>1325</v>
      </c>
      <c r="BN144" s="23" t="s">
        <v>3978</v>
      </c>
      <c r="BO144" s="16" t="s">
        <v>42</v>
      </c>
      <c r="BP144" s="16" t="s">
        <v>42</v>
      </c>
      <c r="BQ144" s="16" t="s">
        <v>42</v>
      </c>
      <c r="BR144" s="16" t="s">
        <v>42</v>
      </c>
      <c r="BS144" s="16" t="s">
        <v>42</v>
      </c>
      <c r="BT144" s="16" t="s">
        <v>1937</v>
      </c>
      <c r="BU144" s="16" t="s">
        <v>1884</v>
      </c>
      <c r="BV144" s="319" t="s">
        <v>1873</v>
      </c>
      <c r="BW144" s="319" t="s">
        <v>1874</v>
      </c>
      <c r="BX144" s="28" t="s">
        <v>188</v>
      </c>
      <c r="BY144" s="28" t="s">
        <v>189</v>
      </c>
      <c r="BZ144" s="16" t="s">
        <v>190</v>
      </c>
      <c r="CA144" s="16" t="s">
        <v>191</v>
      </c>
      <c r="CB144" s="16">
        <f>(I144+J144+K144)*14</f>
        <v>56</v>
      </c>
      <c r="CC144" s="16">
        <v>14</v>
      </c>
      <c r="CD144" s="16">
        <v>30</v>
      </c>
      <c r="CE144" s="16">
        <v>20</v>
      </c>
      <c r="CF144" s="16">
        <v>0</v>
      </c>
      <c r="CG144" s="16">
        <v>0</v>
      </c>
      <c r="CH144" s="20">
        <f t="shared" si="31"/>
        <v>120</v>
      </c>
      <c r="CI144" s="29"/>
      <c r="CJ144" s="29">
        <f>CH144-(H144*30)</f>
        <v>0</v>
      </c>
    </row>
    <row r="145" spans="2:88" s="80" customFormat="1" ht="16.5" customHeight="1">
      <c r="B145" s="16" t="s">
        <v>31</v>
      </c>
      <c r="C145" s="16" t="s">
        <v>259</v>
      </c>
      <c r="D145" s="16" t="s">
        <v>3917</v>
      </c>
      <c r="E145" s="373" t="s">
        <v>4475</v>
      </c>
      <c r="F145" s="18" t="s">
        <v>230</v>
      </c>
      <c r="G145" s="19" t="s">
        <v>231</v>
      </c>
      <c r="H145" s="44">
        <v>5</v>
      </c>
      <c r="I145" s="18">
        <v>2</v>
      </c>
      <c r="J145" s="18">
        <v>1</v>
      </c>
      <c r="K145" s="19">
        <v>1</v>
      </c>
      <c r="L145" s="18">
        <f t="shared" si="28"/>
        <v>14</v>
      </c>
      <c r="M145" s="18">
        <f t="shared" si="29"/>
        <v>7</v>
      </c>
      <c r="N145" s="19">
        <f t="shared" si="30"/>
        <v>7</v>
      </c>
      <c r="O145" s="16" t="s">
        <v>232</v>
      </c>
      <c r="P145" s="16" t="s">
        <v>233</v>
      </c>
      <c r="Q145" s="2" t="s">
        <v>1112</v>
      </c>
      <c r="R145" s="298" t="s">
        <v>937</v>
      </c>
      <c r="S145" s="294" t="s">
        <v>1113</v>
      </c>
      <c r="T145" s="298" t="s">
        <v>232</v>
      </c>
      <c r="U145" s="298" t="s">
        <v>873</v>
      </c>
      <c r="V145" s="30" t="s">
        <v>1112</v>
      </c>
      <c r="W145" s="30" t="s">
        <v>160</v>
      </c>
      <c r="X145" s="22" t="s">
        <v>42</v>
      </c>
      <c r="Y145" s="19" t="s">
        <v>42</v>
      </c>
      <c r="Z145" s="22">
        <v>5</v>
      </c>
      <c r="AA145" s="19" t="s">
        <v>294</v>
      </c>
      <c r="AB145" s="22" t="s">
        <v>42</v>
      </c>
      <c r="AC145" s="19" t="s">
        <v>42</v>
      </c>
      <c r="AD145" s="22" t="s">
        <v>42</v>
      </c>
      <c r="AE145" s="19" t="s">
        <v>42</v>
      </c>
      <c r="AF145" s="16" t="s">
        <v>42</v>
      </c>
      <c r="AG145" s="16" t="s">
        <v>42</v>
      </c>
      <c r="AH145" s="17" t="s">
        <v>42</v>
      </c>
      <c r="AI145" s="21" t="s">
        <v>42</v>
      </c>
      <c r="AJ145" s="16" t="s">
        <v>42</v>
      </c>
      <c r="AK145" s="17" t="s">
        <v>42</v>
      </c>
      <c r="AL145" s="21" t="s">
        <v>42</v>
      </c>
      <c r="AM145" s="16" t="s">
        <v>42</v>
      </c>
      <c r="AN145" s="20" t="s">
        <v>42</v>
      </c>
      <c r="AO145" s="30" t="s">
        <v>3013</v>
      </c>
      <c r="AP145" s="30" t="s">
        <v>3014</v>
      </c>
      <c r="AQ145" s="23" t="s">
        <v>3009</v>
      </c>
      <c r="AR145" s="23" t="s">
        <v>3010</v>
      </c>
      <c r="AS145" s="16" t="s">
        <v>1037</v>
      </c>
      <c r="AT145" s="16" t="s">
        <v>3008</v>
      </c>
      <c r="AU145" s="2" t="s">
        <v>3011</v>
      </c>
      <c r="AV145" s="2" t="s">
        <v>3012</v>
      </c>
      <c r="AW145" s="16" t="s">
        <v>3017</v>
      </c>
      <c r="AX145" s="16" t="s">
        <v>3018</v>
      </c>
      <c r="AY145" s="16" t="s">
        <v>3015</v>
      </c>
      <c r="AZ145" s="16" t="s">
        <v>3016</v>
      </c>
      <c r="BA145" s="16" t="s">
        <v>3019</v>
      </c>
      <c r="BB145" s="16" t="s">
        <v>3020</v>
      </c>
      <c r="BC145" s="16" t="s">
        <v>3021</v>
      </c>
      <c r="BD145" s="16" t="s">
        <v>3022</v>
      </c>
      <c r="BE145" s="315" t="s">
        <v>946</v>
      </c>
      <c r="BF145" s="16" t="s">
        <v>892</v>
      </c>
      <c r="BG145" s="20" t="s">
        <v>893</v>
      </c>
      <c r="BH145" s="16" t="s">
        <v>176</v>
      </c>
      <c r="BI145" s="16" t="s">
        <v>177</v>
      </c>
      <c r="BJ145" s="23" t="s">
        <v>1068</v>
      </c>
      <c r="BK145" s="23" t="s">
        <v>1069</v>
      </c>
      <c r="BL145" s="23" t="s">
        <v>1071</v>
      </c>
      <c r="BM145" s="23" t="s">
        <v>3023</v>
      </c>
      <c r="BN145" s="317" t="s">
        <v>1075</v>
      </c>
      <c r="BO145" s="16" t="s">
        <v>1015</v>
      </c>
      <c r="BP145" s="16" t="s">
        <v>1016</v>
      </c>
      <c r="BQ145" s="16" t="s">
        <v>1017</v>
      </c>
      <c r="BR145" s="16" t="s">
        <v>3024</v>
      </c>
      <c r="BS145" s="317" t="s">
        <v>1075</v>
      </c>
      <c r="BT145" s="16" t="s">
        <v>3025</v>
      </c>
      <c r="BU145" s="16" t="s">
        <v>3026</v>
      </c>
      <c r="BV145" s="303" t="s">
        <v>951</v>
      </c>
      <c r="BW145" s="303" t="s">
        <v>952</v>
      </c>
      <c r="BX145" s="303" t="s">
        <v>188</v>
      </c>
      <c r="BY145" s="303" t="s">
        <v>189</v>
      </c>
      <c r="BZ145" s="16" t="s">
        <v>3027</v>
      </c>
      <c r="CA145" s="16" t="s">
        <v>3028</v>
      </c>
      <c r="CB145" s="16">
        <f>(I145+J145+K145)*14</f>
        <v>56</v>
      </c>
      <c r="CC145" s="16">
        <v>15</v>
      </c>
      <c r="CD145" s="16">
        <v>15</v>
      </c>
      <c r="CE145" s="16">
        <v>15</v>
      </c>
      <c r="CF145" s="16">
        <v>29</v>
      </c>
      <c r="CG145" s="16">
        <v>20</v>
      </c>
      <c r="CH145" s="20">
        <f t="shared" si="31"/>
        <v>150</v>
      </c>
      <c r="CI145" s="29"/>
      <c r="CJ145" s="29">
        <f>CH145-(H145*30)</f>
        <v>0</v>
      </c>
    </row>
    <row r="146" spans="2:88" s="80" customFormat="1" ht="16.5" customHeight="1">
      <c r="B146" s="16" t="s">
        <v>31</v>
      </c>
      <c r="C146" s="16" t="s">
        <v>205</v>
      </c>
      <c r="D146" s="2" t="s">
        <v>3007</v>
      </c>
      <c r="E146" s="373" t="s">
        <v>4477</v>
      </c>
      <c r="F146" s="18" t="s">
        <v>27</v>
      </c>
      <c r="G146" s="19" t="s">
        <v>91</v>
      </c>
      <c r="H146" s="44">
        <v>5</v>
      </c>
      <c r="I146" s="18">
        <v>0</v>
      </c>
      <c r="J146" s="18">
        <v>2</v>
      </c>
      <c r="K146" s="19">
        <v>2</v>
      </c>
      <c r="L146" s="18">
        <f t="shared" si="28"/>
        <v>0</v>
      </c>
      <c r="M146" s="18">
        <f t="shared" si="29"/>
        <v>14</v>
      </c>
      <c r="N146" s="19">
        <f t="shared" si="30"/>
        <v>14</v>
      </c>
      <c r="O146" s="16" t="s">
        <v>235</v>
      </c>
      <c r="P146" s="16" t="s">
        <v>236</v>
      </c>
      <c r="Q146" s="30" t="s">
        <v>1949</v>
      </c>
      <c r="R146" s="30" t="s">
        <v>166</v>
      </c>
      <c r="S146" s="322" t="s">
        <v>1950</v>
      </c>
      <c r="T146" s="16" t="s">
        <v>235</v>
      </c>
      <c r="U146" s="16" t="s">
        <v>236</v>
      </c>
      <c r="V146" s="30" t="s">
        <v>2061</v>
      </c>
      <c r="W146" s="16" t="s">
        <v>160</v>
      </c>
      <c r="X146" s="22" t="s">
        <v>42</v>
      </c>
      <c r="Y146" s="19" t="s">
        <v>42</v>
      </c>
      <c r="Z146" s="53">
        <v>2</v>
      </c>
      <c r="AA146" s="43" t="s">
        <v>31</v>
      </c>
      <c r="AB146" s="22" t="s">
        <v>42</v>
      </c>
      <c r="AC146" s="19" t="s">
        <v>42</v>
      </c>
      <c r="AD146" s="22" t="s">
        <v>42</v>
      </c>
      <c r="AE146" s="19" t="s">
        <v>42</v>
      </c>
      <c r="AF146" s="16" t="s">
        <v>42</v>
      </c>
      <c r="AG146" s="16" t="s">
        <v>42</v>
      </c>
      <c r="AH146" s="17" t="s">
        <v>42</v>
      </c>
      <c r="AI146" s="16" t="s">
        <v>42</v>
      </c>
      <c r="AJ146" s="16" t="s">
        <v>42</v>
      </c>
      <c r="AK146" s="17" t="s">
        <v>42</v>
      </c>
      <c r="AL146" s="16" t="s">
        <v>42</v>
      </c>
      <c r="AM146" s="16" t="s">
        <v>42</v>
      </c>
      <c r="AN146" s="20" t="s">
        <v>42</v>
      </c>
      <c r="AO146" s="30" t="s">
        <v>2011</v>
      </c>
      <c r="AP146" s="30" t="s">
        <v>2012</v>
      </c>
      <c r="AQ146" s="23" t="s">
        <v>42</v>
      </c>
      <c r="AR146" s="16" t="s">
        <v>42</v>
      </c>
      <c r="AS146" s="23" t="s">
        <v>2073</v>
      </c>
      <c r="AT146" s="23" t="s">
        <v>2074</v>
      </c>
      <c r="AU146" s="23" t="s">
        <v>2062</v>
      </c>
      <c r="AV146" s="16" t="s">
        <v>2063</v>
      </c>
      <c r="AW146" s="23" t="s">
        <v>2064</v>
      </c>
      <c r="AX146" s="23" t="s">
        <v>2081</v>
      </c>
      <c r="AY146" s="23" t="s">
        <v>2065</v>
      </c>
      <c r="AZ146" s="23" t="s">
        <v>2066</v>
      </c>
      <c r="BA146" s="23" t="s">
        <v>2067</v>
      </c>
      <c r="BB146" s="23" t="s">
        <v>2082</v>
      </c>
      <c r="BC146" s="23" t="s">
        <v>2068</v>
      </c>
      <c r="BD146" s="23" t="s">
        <v>2069</v>
      </c>
      <c r="BE146" s="16" t="s">
        <v>923</v>
      </c>
      <c r="BF146" s="21" t="s">
        <v>2070</v>
      </c>
      <c r="BG146" s="25" t="s">
        <v>2071</v>
      </c>
      <c r="BH146" s="26" t="s">
        <v>176</v>
      </c>
      <c r="BI146" s="26" t="s">
        <v>177</v>
      </c>
      <c r="BJ146" s="319" t="s">
        <v>3118</v>
      </c>
      <c r="BK146" s="319" t="s">
        <v>3119</v>
      </c>
      <c r="BL146" s="23" t="s">
        <v>3120</v>
      </c>
      <c r="BM146" s="23" t="s">
        <v>3125</v>
      </c>
      <c r="BN146" s="23" t="s">
        <v>3979</v>
      </c>
      <c r="BO146" s="16" t="s">
        <v>42</v>
      </c>
      <c r="BP146" s="16" t="s">
        <v>42</v>
      </c>
      <c r="BQ146" s="16" t="s">
        <v>42</v>
      </c>
      <c r="BR146" s="16" t="s">
        <v>42</v>
      </c>
      <c r="BS146" s="16" t="s">
        <v>42</v>
      </c>
      <c r="BT146" s="23" t="s">
        <v>3126</v>
      </c>
      <c r="BU146" s="23" t="s">
        <v>3127</v>
      </c>
      <c r="BV146" s="319" t="s">
        <v>1966</v>
      </c>
      <c r="BW146" s="319" t="s">
        <v>1967</v>
      </c>
      <c r="BX146" s="28" t="s">
        <v>188</v>
      </c>
      <c r="BY146" s="28" t="s">
        <v>189</v>
      </c>
      <c r="BZ146" s="16" t="s">
        <v>1970</v>
      </c>
      <c r="CA146" s="16" t="s">
        <v>1971</v>
      </c>
      <c r="CB146" s="16">
        <f>(I146+J146+K146)*14</f>
        <v>56</v>
      </c>
      <c r="CC146" s="16">
        <v>20</v>
      </c>
      <c r="CD146" s="16">
        <v>35</v>
      </c>
      <c r="CE146" s="16">
        <v>25</v>
      </c>
      <c r="CF146" s="16">
        <v>14</v>
      </c>
      <c r="CG146" s="16">
        <v>0</v>
      </c>
      <c r="CH146" s="20">
        <f t="shared" si="31"/>
        <v>150</v>
      </c>
      <c r="CI146" s="29"/>
      <c r="CJ146" s="29">
        <f>CH146-(H146*30)</f>
        <v>0</v>
      </c>
    </row>
    <row r="147" spans="2:88" s="80" customFormat="1" ht="16.5" customHeight="1">
      <c r="B147" s="16" t="s">
        <v>211</v>
      </c>
      <c r="C147" s="16" t="s">
        <v>205</v>
      </c>
      <c r="D147" s="2" t="s">
        <v>3007</v>
      </c>
      <c r="E147" s="373" t="s">
        <v>4476</v>
      </c>
      <c r="F147" s="18" t="s">
        <v>27</v>
      </c>
      <c r="G147" s="19" t="s">
        <v>91</v>
      </c>
      <c r="H147" s="44">
        <v>5</v>
      </c>
      <c r="I147" s="18">
        <v>0</v>
      </c>
      <c r="J147" s="18">
        <v>0</v>
      </c>
      <c r="K147" s="19">
        <v>4</v>
      </c>
      <c r="L147" s="18">
        <f t="shared" si="28"/>
        <v>0</v>
      </c>
      <c r="M147" s="18">
        <f t="shared" si="29"/>
        <v>0</v>
      </c>
      <c r="N147" s="19">
        <f t="shared" si="30"/>
        <v>28</v>
      </c>
      <c r="O147" s="34" t="s">
        <v>241</v>
      </c>
      <c r="P147" s="16" t="s">
        <v>242</v>
      </c>
      <c r="Q147" s="21" t="s">
        <v>2948</v>
      </c>
      <c r="R147" s="21" t="s">
        <v>2584</v>
      </c>
      <c r="S147" s="368" t="s">
        <v>2949</v>
      </c>
      <c r="T147" s="21" t="s">
        <v>241</v>
      </c>
      <c r="U147" s="21" t="s">
        <v>242</v>
      </c>
      <c r="V147" s="26" t="s">
        <v>2950</v>
      </c>
      <c r="W147" s="30" t="s">
        <v>160</v>
      </c>
      <c r="X147" s="22" t="s">
        <v>42</v>
      </c>
      <c r="Y147" s="19" t="s">
        <v>42</v>
      </c>
      <c r="Z147" s="22" t="s">
        <v>42</v>
      </c>
      <c r="AA147" s="19" t="s">
        <v>42</v>
      </c>
      <c r="AB147" s="22">
        <v>2</v>
      </c>
      <c r="AC147" s="19" t="s">
        <v>31</v>
      </c>
      <c r="AD147" s="22" t="s">
        <v>42</v>
      </c>
      <c r="AE147" s="19" t="s">
        <v>42</v>
      </c>
      <c r="AF147" s="16" t="s">
        <v>42</v>
      </c>
      <c r="AG147" s="21" t="s">
        <v>42</v>
      </c>
      <c r="AH147" s="24" t="s">
        <v>42</v>
      </c>
      <c r="AI147" s="21" t="s">
        <v>42</v>
      </c>
      <c r="AJ147" s="21" t="s">
        <v>42</v>
      </c>
      <c r="AK147" s="24" t="s">
        <v>42</v>
      </c>
      <c r="AL147" s="21" t="s">
        <v>42</v>
      </c>
      <c r="AM147" s="21" t="s">
        <v>42</v>
      </c>
      <c r="AN147" s="25" t="s">
        <v>42</v>
      </c>
      <c r="AO147" s="16" t="s">
        <v>2951</v>
      </c>
      <c r="AP147" s="16" t="s">
        <v>2952</v>
      </c>
      <c r="AQ147" s="16" t="s">
        <v>42</v>
      </c>
      <c r="AR147" s="16" t="s">
        <v>42</v>
      </c>
      <c r="AS147" s="16" t="s">
        <v>42</v>
      </c>
      <c r="AT147" s="16" t="s">
        <v>42</v>
      </c>
      <c r="AU147" s="16" t="s">
        <v>2953</v>
      </c>
      <c r="AV147" s="16" t="s">
        <v>2954</v>
      </c>
      <c r="AW147" s="34" t="s">
        <v>2955</v>
      </c>
      <c r="AX147" s="320" t="s">
        <v>2956</v>
      </c>
      <c r="AY147" s="34" t="s">
        <v>2957</v>
      </c>
      <c r="AZ147" s="320" t="s">
        <v>2958</v>
      </c>
      <c r="BA147" s="34" t="s">
        <v>2959</v>
      </c>
      <c r="BB147" s="34" t="s">
        <v>2960</v>
      </c>
      <c r="BC147" s="34" t="s">
        <v>2961</v>
      </c>
      <c r="BD147" s="34" t="s">
        <v>2962</v>
      </c>
      <c r="BE147" s="34" t="s">
        <v>2672</v>
      </c>
      <c r="BF147" s="16" t="s">
        <v>2571</v>
      </c>
      <c r="BG147" s="20" t="s">
        <v>2572</v>
      </c>
      <c r="BH147" s="16" t="s">
        <v>2573</v>
      </c>
      <c r="BI147" s="16" t="s">
        <v>2574</v>
      </c>
      <c r="BJ147" s="23" t="s">
        <v>2963</v>
      </c>
      <c r="BK147" s="23" t="s">
        <v>2964</v>
      </c>
      <c r="BL147" s="23" t="s">
        <v>2968</v>
      </c>
      <c r="BM147" s="23" t="s">
        <v>2965</v>
      </c>
      <c r="BN147" s="23" t="s">
        <v>2969</v>
      </c>
      <c r="BO147" s="16" t="s">
        <v>42</v>
      </c>
      <c r="BP147" s="16" t="s">
        <v>42</v>
      </c>
      <c r="BQ147" s="16" t="s">
        <v>42</v>
      </c>
      <c r="BR147" s="16" t="s">
        <v>42</v>
      </c>
      <c r="BS147" s="16" t="s">
        <v>42</v>
      </c>
      <c r="BT147" s="16" t="s">
        <v>2966</v>
      </c>
      <c r="BU147" s="16" t="s">
        <v>2967</v>
      </c>
      <c r="BV147" s="28" t="s">
        <v>2608</v>
      </c>
      <c r="BW147" s="28" t="s">
        <v>2609</v>
      </c>
      <c r="BX147" s="28" t="s">
        <v>2579</v>
      </c>
      <c r="BY147" s="28" t="s">
        <v>2580</v>
      </c>
      <c r="BZ147" s="28" t="s">
        <v>2970</v>
      </c>
      <c r="CA147" s="28" t="s">
        <v>2971</v>
      </c>
      <c r="CB147" s="2">
        <f>(I147+J147+K147)*14</f>
        <v>56</v>
      </c>
      <c r="CC147" s="16">
        <v>14</v>
      </c>
      <c r="CD147" s="16">
        <v>0</v>
      </c>
      <c r="CE147" s="16">
        <v>66</v>
      </c>
      <c r="CF147" s="16">
        <v>14</v>
      </c>
      <c r="CG147" s="16">
        <v>0</v>
      </c>
      <c r="CH147" s="20">
        <f t="shared" si="31"/>
        <v>150</v>
      </c>
      <c r="CI147" s="29"/>
      <c r="CJ147" s="29">
        <f>CH147-(H147*30)</f>
        <v>0</v>
      </c>
    </row>
  </sheetData>
  <autoFilter ref="B6:CH147">
    <sortState ref="B7:CH147">
      <sortCondition ref="C6:C147"/>
    </sortState>
  </autoFilter>
  <mergeCells count="13">
    <mergeCell ref="AF5:AH5"/>
    <mergeCell ref="AI5:AK5"/>
    <mergeCell ref="AL5:AN5"/>
    <mergeCell ref="CB4:CH4"/>
    <mergeCell ref="C3:AN3"/>
    <mergeCell ref="I4:K4"/>
    <mergeCell ref="L4:N4"/>
    <mergeCell ref="AF4:AN4"/>
    <mergeCell ref="AQ4:AV4"/>
    <mergeCell ref="BH3:CA3"/>
    <mergeCell ref="AO3:BG3"/>
    <mergeCell ref="CB3:CH3"/>
    <mergeCell ref="AW4:BD4"/>
  </mergeCells>
  <hyperlinks>
    <hyperlink ref="S103" r:id="rId1"/>
    <hyperlink ref="S17" r:id="rId2"/>
    <hyperlink ref="S21" r:id="rId3"/>
    <hyperlink ref="S24" r:id="rId4"/>
    <hyperlink ref="S47" r:id="rId5"/>
    <hyperlink ref="S52" r:id="rId6"/>
    <hyperlink ref="S53" r:id="rId7"/>
    <hyperlink ref="S54" r:id="rId8"/>
    <hyperlink ref="S58" r:id="rId9"/>
    <hyperlink ref="S59" r:id="rId10"/>
    <hyperlink ref="S69" r:id="rId11"/>
    <hyperlink ref="S78" r:id="rId12"/>
    <hyperlink ref="S84" r:id="rId13"/>
    <hyperlink ref="S102" r:id="rId14"/>
    <hyperlink ref="S108" r:id="rId15"/>
    <hyperlink ref="S111" r:id="rId16"/>
    <hyperlink ref="S118" r:id="rId17"/>
    <hyperlink ref="S133" r:id="rId18"/>
    <hyperlink ref="S145" r:id="rId19"/>
    <hyperlink ref="S14" r:id="rId20"/>
    <hyperlink ref="S22" r:id="rId21"/>
    <hyperlink ref="S41" r:id="rId22"/>
    <hyperlink ref="S45" r:id="rId23"/>
    <hyperlink ref="S67" r:id="rId24"/>
    <hyperlink ref="S68" r:id="rId25"/>
    <hyperlink ref="S70" r:id="rId26"/>
    <hyperlink ref="S71" r:id="rId27"/>
    <hyperlink ref="S72" r:id="rId28"/>
    <hyperlink ref="S74" r:id="rId29"/>
    <hyperlink ref="S75" r:id="rId30"/>
    <hyperlink ref="S76" r:id="rId31"/>
    <hyperlink ref="S77" r:id="rId32"/>
    <hyperlink ref="S79" r:id="rId33"/>
    <hyperlink ref="S80" r:id="rId34"/>
    <hyperlink ref="S83" r:id="rId35"/>
    <hyperlink ref="S85" r:id="rId36"/>
    <hyperlink ref="S87" r:id="rId37"/>
    <hyperlink ref="S104" r:id="rId38"/>
    <hyperlink ref="S117" r:id="rId39"/>
    <hyperlink ref="S128" r:id="rId40"/>
    <hyperlink ref="S134" r:id="rId41"/>
    <hyperlink ref="S140" r:id="rId42"/>
    <hyperlink ref="S142" r:id="rId43"/>
    <hyperlink ref="S73" r:id="rId44"/>
    <hyperlink ref="S81" r:id="rId45"/>
    <hyperlink ref="S141" r:id="rId46"/>
    <hyperlink ref="S48" r:id="rId47"/>
    <hyperlink ref="S49" r:id="rId48"/>
    <hyperlink ref="S99" r:id="rId49"/>
    <hyperlink ref="S101" r:id="rId50"/>
    <hyperlink ref="S106" r:id="rId51"/>
    <hyperlink ref="S107" r:id="rId52"/>
    <hyperlink ref="S116" r:id="rId53"/>
    <hyperlink ref="S110" r:id="rId54"/>
    <hyperlink ref="S10" r:id="rId55"/>
    <hyperlink ref="S11" r:id="rId56"/>
    <hyperlink ref="S12" r:id="rId57"/>
    <hyperlink ref="S19" r:id="rId58"/>
    <hyperlink ref="S25" r:id="rId59"/>
    <hyperlink ref="S26" r:id="rId60"/>
    <hyperlink ref="S27" r:id="rId61"/>
    <hyperlink ref="S28" r:id="rId62"/>
    <hyperlink ref="S29" r:id="rId63"/>
    <hyperlink ref="S30" r:id="rId64"/>
    <hyperlink ref="S31" r:id="rId65"/>
    <hyperlink ref="S50" r:id="rId66"/>
    <hyperlink ref="S51" r:id="rId67"/>
    <hyperlink ref="S55" r:id="rId68"/>
    <hyperlink ref="S56" r:id="rId69"/>
    <hyperlink ref="S57" r:id="rId70"/>
    <hyperlink ref="S109" r:id="rId71"/>
    <hyperlink ref="S9" r:id="rId72"/>
    <hyperlink ref="S126" r:id="rId73"/>
    <hyperlink ref="S129" r:id="rId74"/>
    <hyperlink ref="S7" r:id="rId75"/>
    <hyperlink ref="S13" r:id="rId76"/>
    <hyperlink ref="S130" r:id="rId77"/>
    <hyperlink ref="S15" r:id="rId78" display="mailto:kovacs.gabor@kjk.bme.hu"/>
    <hyperlink ref="S18" r:id="rId79"/>
    <hyperlink ref="S20" r:id="rId80"/>
    <hyperlink ref="S23" r:id="rId81"/>
    <hyperlink ref="S46" r:id="rId82"/>
    <hyperlink ref="S62" r:id="rId83"/>
    <hyperlink ref="S82" r:id="rId84"/>
    <hyperlink ref="S88" r:id="rId85"/>
    <hyperlink ref="S89" r:id="rId86"/>
    <hyperlink ref="S90" r:id="rId87"/>
    <hyperlink ref="S91" r:id="rId88"/>
    <hyperlink ref="S125" r:id="rId89"/>
    <hyperlink ref="S127" r:id="rId90"/>
    <hyperlink ref="S115" r:id="rId91"/>
    <hyperlink ref="S139" r:id="rId92"/>
    <hyperlink ref="S135" r:id="rId93"/>
    <hyperlink ref="S138" r:id="rId94"/>
    <hyperlink ref="S143" r:id="rId95"/>
    <hyperlink ref="S8" r:id="rId96"/>
    <hyperlink ref="S86" r:id="rId97"/>
    <hyperlink ref="S32" r:id="rId98"/>
    <hyperlink ref="S33" r:id="rId99"/>
    <hyperlink ref="S34" r:id="rId100"/>
    <hyperlink ref="S35" r:id="rId101"/>
    <hyperlink ref="S36" r:id="rId102"/>
    <hyperlink ref="S37" r:id="rId103"/>
    <hyperlink ref="S38" r:id="rId104"/>
    <hyperlink ref="S39" r:id="rId105"/>
    <hyperlink ref="S40" r:id="rId106"/>
    <hyperlink ref="S42" r:id="rId107"/>
    <hyperlink ref="S43" r:id="rId108"/>
    <hyperlink ref="S44" r:id="rId109"/>
    <hyperlink ref="S60" r:id="rId110"/>
    <hyperlink ref="S61" r:id="rId111"/>
    <hyperlink ref="S63" r:id="rId112"/>
    <hyperlink ref="S64" r:id="rId113"/>
    <hyperlink ref="S66" r:id="rId114"/>
    <hyperlink ref="S100" r:id="rId115"/>
    <hyperlink ref="S105" r:id="rId116"/>
    <hyperlink ref="S112" r:id="rId117"/>
    <hyperlink ref="S119" r:id="rId118"/>
    <hyperlink ref="S120" r:id="rId119"/>
    <hyperlink ref="S121" r:id="rId120"/>
    <hyperlink ref="S122" r:id="rId121"/>
    <hyperlink ref="S123" r:id="rId122"/>
    <hyperlink ref="S124" r:id="rId123"/>
    <hyperlink ref="S16" r:id="rId124"/>
    <hyperlink ref="S65" r:id="rId125"/>
    <hyperlink ref="S131" r:id="rId126"/>
    <hyperlink ref="S113" r:id="rId127"/>
    <hyperlink ref="S92" r:id="rId128"/>
    <hyperlink ref="S96" r:id="rId129"/>
    <hyperlink ref="S94" r:id="rId130"/>
    <hyperlink ref="S97" r:id="rId131"/>
    <hyperlink ref="S98" r:id="rId132"/>
    <hyperlink ref="S136" r:id="rId133"/>
    <hyperlink ref="S137" r:id="rId134"/>
    <hyperlink ref="S144" r:id="rId135"/>
    <hyperlink ref="S114" r:id="rId136"/>
    <hyperlink ref="S132" r:id="rId137"/>
    <hyperlink ref="S93" r:id="rId138"/>
    <hyperlink ref="S95" r:id="rId139"/>
    <hyperlink ref="S146" r:id="rId140"/>
    <hyperlink ref="S147" r:id="rId141"/>
  </hyperlinks>
  <pageMargins left="0.7" right="0.7" top="0.75" bottom="0.75" header="0.3" footer="0.3"/>
  <pageSetup paperSize="9" orientation="portrait" r:id="rId14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FD92"/>
  <sheetViews>
    <sheetView topLeftCell="A7" zoomScale="80" zoomScaleNormal="80" workbookViewId="0">
      <selection activeCell="P28" sqref="P28:P29"/>
    </sheetView>
  </sheetViews>
  <sheetFormatPr defaultRowHeight="15"/>
  <cols>
    <col min="2" max="2" width="15.85546875" customWidth="1"/>
    <col min="3" max="3" width="41.7109375" customWidth="1"/>
    <col min="4" max="4" width="2.28515625" bestFit="1" customWidth="1"/>
    <col min="5" max="5" width="4.42578125" bestFit="1" customWidth="1"/>
    <col min="6" max="6" width="3.5703125" bestFit="1" customWidth="1"/>
    <col min="7" max="7" width="3.140625" bestFit="1" customWidth="1"/>
    <col min="8" max="8" width="2.28515625" bestFit="1" customWidth="1"/>
    <col min="10" max="10" width="42.140625" customWidth="1"/>
    <col min="11" max="11" width="2.28515625" bestFit="1" customWidth="1"/>
    <col min="12" max="12" width="4.42578125" bestFit="1" customWidth="1"/>
    <col min="13" max="13" width="3.7109375" bestFit="1" customWidth="1"/>
    <col min="14" max="14" width="3.140625" bestFit="1" customWidth="1"/>
    <col min="15" max="15" width="2.140625" bestFit="1" customWidth="1"/>
    <col min="16" max="16" width="39.42578125" customWidth="1"/>
  </cols>
  <sheetData>
    <row r="1" spans="2:17" ht="15.75" thickBot="1">
      <c r="B1" s="623" t="s">
        <v>4001</v>
      </c>
      <c r="C1" s="624"/>
      <c r="D1" s="624"/>
      <c r="E1" s="624"/>
      <c r="F1" s="624"/>
      <c r="G1" s="624"/>
      <c r="H1" s="625"/>
      <c r="I1" s="623" t="s">
        <v>3999</v>
      </c>
      <c r="J1" s="624"/>
      <c r="K1" s="624"/>
      <c r="L1" s="624"/>
      <c r="M1" s="624"/>
      <c r="N1" s="624"/>
      <c r="O1" s="625"/>
      <c r="P1" s="390"/>
    </row>
    <row r="2" spans="2:17" ht="15.75" thickBot="1">
      <c r="B2" s="616" t="s">
        <v>4103</v>
      </c>
      <c r="C2" s="617"/>
      <c r="D2" s="617"/>
      <c r="E2" s="617"/>
      <c r="F2" s="617"/>
      <c r="G2" s="617"/>
      <c r="H2" s="617"/>
      <c r="I2" s="617"/>
      <c r="J2" s="617"/>
      <c r="K2" s="617"/>
      <c r="L2" s="617"/>
      <c r="M2" s="617"/>
      <c r="N2" s="617"/>
      <c r="O2" s="617"/>
      <c r="P2" s="618"/>
    </row>
    <row r="3" spans="2:17" ht="15.75" thickBot="1">
      <c r="B3" s="461" t="s">
        <v>1</v>
      </c>
      <c r="C3" s="462" t="s">
        <v>4000</v>
      </c>
      <c r="D3" s="462"/>
      <c r="E3" s="462" t="s">
        <v>4097</v>
      </c>
      <c r="F3" s="462" t="s">
        <v>4098</v>
      </c>
      <c r="G3" s="462" t="s">
        <v>4099</v>
      </c>
      <c r="H3" s="512" t="s">
        <v>211</v>
      </c>
      <c r="I3" s="461" t="s">
        <v>1</v>
      </c>
      <c r="J3" s="462" t="s">
        <v>4000</v>
      </c>
      <c r="K3" s="462"/>
      <c r="L3" s="462" t="s">
        <v>4097</v>
      </c>
      <c r="M3" s="462" t="s">
        <v>4098</v>
      </c>
      <c r="N3" s="462" t="s">
        <v>4099</v>
      </c>
      <c r="O3" s="462" t="s">
        <v>211</v>
      </c>
      <c r="P3" s="463" t="s">
        <v>4002</v>
      </c>
    </row>
    <row r="4" spans="2:17" ht="15.75" thickBot="1">
      <c r="B4" s="439" t="s">
        <v>4035</v>
      </c>
      <c r="C4" s="440" t="s">
        <v>214</v>
      </c>
      <c r="D4" s="441" t="s">
        <v>27</v>
      </c>
      <c r="E4" s="441">
        <v>4</v>
      </c>
      <c r="F4" s="441">
        <v>2</v>
      </c>
      <c r="G4" s="441">
        <v>1</v>
      </c>
      <c r="H4" s="506">
        <v>0</v>
      </c>
      <c r="I4" s="497"/>
      <c r="J4" s="440" t="s">
        <v>214</v>
      </c>
      <c r="K4" s="441" t="s">
        <v>230</v>
      </c>
      <c r="L4" s="441">
        <v>5</v>
      </c>
      <c r="M4" s="441">
        <v>2</v>
      </c>
      <c r="N4" s="441">
        <v>0</v>
      </c>
      <c r="O4" s="441">
        <v>2</v>
      </c>
      <c r="P4" s="443" t="s">
        <v>4004</v>
      </c>
      <c r="Q4" s="392"/>
    </row>
    <row r="5" spans="2:17" ht="15.75" thickBot="1">
      <c r="B5" s="439" t="s">
        <v>4036</v>
      </c>
      <c r="C5" s="440" t="s">
        <v>4020</v>
      </c>
      <c r="D5" s="441" t="s">
        <v>27</v>
      </c>
      <c r="E5" s="441">
        <v>4</v>
      </c>
      <c r="F5" s="441">
        <v>3</v>
      </c>
      <c r="G5" s="441">
        <v>0</v>
      </c>
      <c r="H5" s="506">
        <v>0</v>
      </c>
      <c r="I5" s="497"/>
      <c r="J5" s="440" t="s">
        <v>206</v>
      </c>
      <c r="K5" s="441" t="s">
        <v>27</v>
      </c>
      <c r="L5" s="441">
        <v>4</v>
      </c>
      <c r="M5" s="441">
        <v>3</v>
      </c>
      <c r="N5" s="441">
        <v>0</v>
      </c>
      <c r="O5" s="441">
        <v>0</v>
      </c>
      <c r="P5" s="443" t="s">
        <v>4004</v>
      </c>
      <c r="Q5" s="392"/>
    </row>
    <row r="6" spans="2:17" ht="15.75" thickBot="1">
      <c r="B6" s="439" t="s">
        <v>4037</v>
      </c>
      <c r="C6" s="440" t="s">
        <v>4021</v>
      </c>
      <c r="D6" s="441" t="s">
        <v>27</v>
      </c>
      <c r="E6" s="441">
        <v>2</v>
      </c>
      <c r="F6" s="441">
        <v>2</v>
      </c>
      <c r="G6" s="441">
        <v>0</v>
      </c>
      <c r="H6" s="506">
        <v>0</v>
      </c>
      <c r="I6" s="497"/>
      <c r="J6" s="440" t="s">
        <v>224</v>
      </c>
      <c r="K6" s="441" t="s">
        <v>27</v>
      </c>
      <c r="L6" s="441">
        <v>3</v>
      </c>
      <c r="M6" s="441">
        <v>1</v>
      </c>
      <c r="N6" s="441">
        <v>0</v>
      </c>
      <c r="O6" s="441">
        <v>1</v>
      </c>
      <c r="P6" s="443" t="s">
        <v>4004</v>
      </c>
      <c r="Q6" s="392"/>
    </row>
    <row r="7" spans="2:17" ht="15.75" thickBot="1">
      <c r="B7" s="439" t="s">
        <v>4038</v>
      </c>
      <c r="C7" s="440" t="s">
        <v>875</v>
      </c>
      <c r="D7" s="441" t="s">
        <v>230</v>
      </c>
      <c r="E7" s="441">
        <v>6</v>
      </c>
      <c r="F7" s="441">
        <v>3</v>
      </c>
      <c r="G7" s="441">
        <v>2</v>
      </c>
      <c r="H7" s="506">
        <v>0</v>
      </c>
      <c r="I7" s="497"/>
      <c r="J7" s="440" t="s">
        <v>202</v>
      </c>
      <c r="K7" s="441" t="s">
        <v>230</v>
      </c>
      <c r="L7" s="441">
        <v>6</v>
      </c>
      <c r="M7" s="441">
        <v>3</v>
      </c>
      <c r="N7" s="441">
        <v>1</v>
      </c>
      <c r="O7" s="441">
        <v>1</v>
      </c>
      <c r="P7" s="443" t="s">
        <v>4004</v>
      </c>
      <c r="Q7" s="392"/>
    </row>
    <row r="8" spans="2:17" ht="15.75" thickBot="1">
      <c r="B8" s="439" t="s">
        <v>4044</v>
      </c>
      <c r="C8" s="440" t="s">
        <v>213</v>
      </c>
      <c r="D8" s="441" t="s">
        <v>230</v>
      </c>
      <c r="E8" s="441">
        <v>3</v>
      </c>
      <c r="F8" s="441">
        <v>1</v>
      </c>
      <c r="G8" s="441">
        <v>1</v>
      </c>
      <c r="H8" s="506">
        <v>1</v>
      </c>
      <c r="I8" s="497"/>
      <c r="J8" s="440" t="s">
        <v>213</v>
      </c>
      <c r="K8" s="441" t="s">
        <v>230</v>
      </c>
      <c r="L8" s="441">
        <v>4</v>
      </c>
      <c r="M8" s="441">
        <v>1</v>
      </c>
      <c r="N8" s="441">
        <v>2</v>
      </c>
      <c r="O8" s="441">
        <v>1</v>
      </c>
      <c r="P8" s="443" t="s">
        <v>4004</v>
      </c>
      <c r="Q8" s="392"/>
    </row>
    <row r="9" spans="2:17" ht="15.75" thickBot="1">
      <c r="B9" s="439" t="s">
        <v>4046</v>
      </c>
      <c r="C9" s="440" t="s">
        <v>227</v>
      </c>
      <c r="D9" s="441" t="s">
        <v>27</v>
      </c>
      <c r="E9" s="441">
        <v>5</v>
      </c>
      <c r="F9" s="441">
        <v>3</v>
      </c>
      <c r="G9" s="441">
        <v>1</v>
      </c>
      <c r="H9" s="506">
        <v>0</v>
      </c>
      <c r="I9" s="497"/>
      <c r="J9" s="440" t="s">
        <v>227</v>
      </c>
      <c r="K9" s="441" t="s">
        <v>27</v>
      </c>
      <c r="L9" s="441">
        <v>5</v>
      </c>
      <c r="M9" s="441">
        <v>2</v>
      </c>
      <c r="N9" s="441">
        <v>2</v>
      </c>
      <c r="O9" s="441">
        <v>0</v>
      </c>
      <c r="P9" s="443" t="s">
        <v>4004</v>
      </c>
      <c r="Q9" s="392"/>
    </row>
    <row r="10" spans="2:17" ht="15.75" thickBot="1">
      <c r="B10" s="439" t="s">
        <v>4047</v>
      </c>
      <c r="C10" s="440" t="s">
        <v>220</v>
      </c>
      <c r="D10" s="441" t="s">
        <v>230</v>
      </c>
      <c r="E10" s="441">
        <v>3</v>
      </c>
      <c r="F10" s="441">
        <v>2</v>
      </c>
      <c r="G10" s="441">
        <v>1</v>
      </c>
      <c r="H10" s="506">
        <v>0</v>
      </c>
      <c r="I10" s="497"/>
      <c r="J10" s="440" t="s">
        <v>220</v>
      </c>
      <c r="K10" s="441" t="s">
        <v>27</v>
      </c>
      <c r="L10" s="441">
        <v>4</v>
      </c>
      <c r="M10" s="441">
        <v>2</v>
      </c>
      <c r="N10" s="441">
        <v>1</v>
      </c>
      <c r="O10" s="441">
        <v>0</v>
      </c>
      <c r="P10" s="443" t="s">
        <v>4004</v>
      </c>
      <c r="Q10" s="392"/>
    </row>
    <row r="11" spans="2:17" ht="15.75" thickBot="1">
      <c r="B11" s="439" t="s">
        <v>4050</v>
      </c>
      <c r="C11" s="440" t="s">
        <v>218</v>
      </c>
      <c r="D11" s="441" t="s">
        <v>27</v>
      </c>
      <c r="E11" s="441">
        <v>3</v>
      </c>
      <c r="F11" s="441">
        <v>2</v>
      </c>
      <c r="G11" s="441">
        <v>1</v>
      </c>
      <c r="H11" s="506">
        <v>0</v>
      </c>
      <c r="I11" s="497"/>
      <c r="J11" s="440" t="s">
        <v>1938</v>
      </c>
      <c r="K11" s="441" t="s">
        <v>27</v>
      </c>
      <c r="L11" s="441">
        <v>3</v>
      </c>
      <c r="M11" s="441">
        <v>2</v>
      </c>
      <c r="N11" s="441">
        <v>1</v>
      </c>
      <c r="O11" s="441">
        <v>0</v>
      </c>
      <c r="P11" s="443" t="s">
        <v>4004</v>
      </c>
      <c r="Q11" s="392"/>
    </row>
    <row r="12" spans="2:17" ht="15.75" thickBot="1">
      <c r="B12" s="439" t="s">
        <v>4051</v>
      </c>
      <c r="C12" s="440" t="s">
        <v>4013</v>
      </c>
      <c r="D12" s="441" t="s">
        <v>27</v>
      </c>
      <c r="E12" s="441">
        <v>5</v>
      </c>
      <c r="F12" s="441">
        <v>2</v>
      </c>
      <c r="G12" s="441">
        <v>2</v>
      </c>
      <c r="H12" s="506">
        <v>0</v>
      </c>
      <c r="I12" s="497"/>
      <c r="J12" s="440" t="s">
        <v>226</v>
      </c>
      <c r="K12" s="441" t="s">
        <v>27</v>
      </c>
      <c r="L12" s="441">
        <v>4</v>
      </c>
      <c r="M12" s="441">
        <v>2</v>
      </c>
      <c r="N12" s="441">
        <v>2</v>
      </c>
      <c r="O12" s="441">
        <v>0</v>
      </c>
      <c r="P12" s="443" t="s">
        <v>4004</v>
      </c>
      <c r="Q12" s="392"/>
    </row>
    <row r="13" spans="2:17" ht="15.75" thickBot="1">
      <c r="B13" s="439" t="s">
        <v>4052</v>
      </c>
      <c r="C13" s="440" t="s">
        <v>1940</v>
      </c>
      <c r="D13" s="441" t="s">
        <v>230</v>
      </c>
      <c r="E13" s="441">
        <v>4</v>
      </c>
      <c r="F13" s="441">
        <v>2</v>
      </c>
      <c r="G13" s="441">
        <v>1</v>
      </c>
      <c r="H13" s="506">
        <v>0</v>
      </c>
      <c r="I13" s="497"/>
      <c r="J13" s="440" t="s">
        <v>1940</v>
      </c>
      <c r="K13" s="441" t="s">
        <v>230</v>
      </c>
      <c r="L13" s="441">
        <v>3</v>
      </c>
      <c r="M13" s="441">
        <v>1</v>
      </c>
      <c r="N13" s="441">
        <v>1</v>
      </c>
      <c r="O13" s="441">
        <v>0</v>
      </c>
      <c r="P13" s="443" t="s">
        <v>4004</v>
      </c>
      <c r="Q13" s="392"/>
    </row>
    <row r="14" spans="2:17" ht="15.75" thickBot="1">
      <c r="B14" s="439" t="s">
        <v>4053</v>
      </c>
      <c r="C14" s="440" t="s">
        <v>228</v>
      </c>
      <c r="D14" s="441" t="s">
        <v>230</v>
      </c>
      <c r="E14" s="441">
        <v>5</v>
      </c>
      <c r="F14" s="441">
        <v>2</v>
      </c>
      <c r="G14" s="441">
        <v>1</v>
      </c>
      <c r="H14" s="506">
        <v>1</v>
      </c>
      <c r="I14" s="497"/>
      <c r="J14" s="440" t="s">
        <v>228</v>
      </c>
      <c r="K14" s="441" t="s">
        <v>230</v>
      </c>
      <c r="L14" s="441">
        <v>5</v>
      </c>
      <c r="M14" s="441">
        <v>2</v>
      </c>
      <c r="N14" s="441">
        <v>2</v>
      </c>
      <c r="O14" s="441">
        <v>0</v>
      </c>
      <c r="P14" s="443" t="s">
        <v>4004</v>
      </c>
      <c r="Q14" s="392"/>
    </row>
    <row r="15" spans="2:17" ht="15.75" thickBot="1">
      <c r="B15" s="439" t="s">
        <v>4054</v>
      </c>
      <c r="C15" s="440" t="s">
        <v>225</v>
      </c>
      <c r="D15" s="441" t="s">
        <v>27</v>
      </c>
      <c r="E15" s="441">
        <v>5</v>
      </c>
      <c r="F15" s="441">
        <v>2</v>
      </c>
      <c r="G15" s="441">
        <v>0</v>
      </c>
      <c r="H15" s="506">
        <v>2</v>
      </c>
      <c r="I15" s="497"/>
      <c r="J15" s="440" t="s">
        <v>1435</v>
      </c>
      <c r="K15" s="441" t="s">
        <v>27</v>
      </c>
      <c r="L15" s="441">
        <v>5</v>
      </c>
      <c r="M15" s="441">
        <v>2</v>
      </c>
      <c r="N15" s="441">
        <v>0</v>
      </c>
      <c r="O15" s="441">
        <v>2</v>
      </c>
      <c r="P15" s="443" t="s">
        <v>4004</v>
      </c>
      <c r="Q15" s="392"/>
    </row>
    <row r="16" spans="2:17" ht="15.75" thickBot="1">
      <c r="B16" s="439" t="s">
        <v>4055</v>
      </c>
      <c r="C16" s="440" t="s">
        <v>229</v>
      </c>
      <c r="D16" s="441" t="s">
        <v>230</v>
      </c>
      <c r="E16" s="441">
        <v>5</v>
      </c>
      <c r="F16" s="441">
        <v>2</v>
      </c>
      <c r="G16" s="441">
        <v>0</v>
      </c>
      <c r="H16" s="506">
        <v>2</v>
      </c>
      <c r="I16" s="497"/>
      <c r="J16" s="440" t="s">
        <v>1436</v>
      </c>
      <c r="K16" s="441" t="s">
        <v>230</v>
      </c>
      <c r="L16" s="441">
        <v>5</v>
      </c>
      <c r="M16" s="441">
        <v>2</v>
      </c>
      <c r="N16" s="441">
        <v>0</v>
      </c>
      <c r="O16" s="441">
        <v>2</v>
      </c>
      <c r="P16" s="443" t="s">
        <v>4004</v>
      </c>
      <c r="Q16" s="392"/>
    </row>
    <row r="17" spans="2:17" ht="15.75" thickBot="1">
      <c r="B17" s="439" t="s">
        <v>4056</v>
      </c>
      <c r="C17" s="440" t="s">
        <v>207</v>
      </c>
      <c r="D17" s="441" t="s">
        <v>27</v>
      </c>
      <c r="E17" s="441">
        <v>3</v>
      </c>
      <c r="F17" s="441">
        <v>2</v>
      </c>
      <c r="G17" s="441">
        <v>0</v>
      </c>
      <c r="H17" s="506">
        <v>0</v>
      </c>
      <c r="I17" s="497"/>
      <c r="J17" s="440" t="s">
        <v>207</v>
      </c>
      <c r="K17" s="441" t="s">
        <v>27</v>
      </c>
      <c r="L17" s="441">
        <v>4</v>
      </c>
      <c r="M17" s="441">
        <v>2</v>
      </c>
      <c r="N17" s="441">
        <v>1</v>
      </c>
      <c r="O17" s="441">
        <v>0</v>
      </c>
      <c r="P17" s="443" t="s">
        <v>4004</v>
      </c>
      <c r="Q17" s="392"/>
    </row>
    <row r="18" spans="2:17" ht="15.75" thickBot="1">
      <c r="B18" s="439" t="s">
        <v>4057</v>
      </c>
      <c r="C18" s="440" t="s">
        <v>216</v>
      </c>
      <c r="D18" s="441" t="s">
        <v>230</v>
      </c>
      <c r="E18" s="441">
        <v>6</v>
      </c>
      <c r="F18" s="441">
        <v>3</v>
      </c>
      <c r="G18" s="441">
        <v>2</v>
      </c>
      <c r="H18" s="506">
        <v>0</v>
      </c>
      <c r="I18" s="497"/>
      <c r="J18" s="440" t="s">
        <v>216</v>
      </c>
      <c r="K18" s="441" t="s">
        <v>230</v>
      </c>
      <c r="L18" s="441">
        <v>7</v>
      </c>
      <c r="M18" s="441">
        <v>3</v>
      </c>
      <c r="N18" s="441">
        <v>2</v>
      </c>
      <c r="O18" s="441">
        <v>0</v>
      </c>
      <c r="P18" s="443" t="s">
        <v>4004</v>
      </c>
      <c r="Q18" s="392"/>
    </row>
    <row r="19" spans="2:17">
      <c r="B19" s="417" t="s">
        <v>4058</v>
      </c>
      <c r="C19" s="418" t="s">
        <v>4010</v>
      </c>
      <c r="D19" s="419" t="s">
        <v>27</v>
      </c>
      <c r="E19" s="419">
        <v>3</v>
      </c>
      <c r="F19" s="419">
        <v>4</v>
      </c>
      <c r="G19" s="419">
        <v>0</v>
      </c>
      <c r="H19" s="503">
        <v>0</v>
      </c>
      <c r="I19" s="532"/>
      <c r="J19" s="626" t="s">
        <v>199</v>
      </c>
      <c r="K19" s="611" t="s">
        <v>27</v>
      </c>
      <c r="L19" s="611">
        <v>7</v>
      </c>
      <c r="M19" s="611">
        <v>3</v>
      </c>
      <c r="N19" s="611">
        <v>2</v>
      </c>
      <c r="O19" s="611">
        <v>0</v>
      </c>
      <c r="P19" s="610" t="s">
        <v>4004</v>
      </c>
      <c r="Q19" s="600"/>
    </row>
    <row r="20" spans="2:17" ht="15.75" thickBot="1">
      <c r="B20" s="422" t="s">
        <v>4059</v>
      </c>
      <c r="C20" s="464" t="s">
        <v>4012</v>
      </c>
      <c r="D20" s="424" t="s">
        <v>27</v>
      </c>
      <c r="E20" s="424">
        <v>4</v>
      </c>
      <c r="F20" s="424">
        <v>2</v>
      </c>
      <c r="G20" s="424">
        <v>1</v>
      </c>
      <c r="H20" s="504">
        <v>0</v>
      </c>
      <c r="I20" s="533"/>
      <c r="J20" s="627"/>
      <c r="K20" s="603"/>
      <c r="L20" s="603"/>
      <c r="M20" s="603"/>
      <c r="N20" s="603"/>
      <c r="O20" s="603"/>
      <c r="P20" s="606"/>
      <c r="Q20" s="600"/>
    </row>
    <row r="21" spans="2:17" ht="15.75" thickBot="1">
      <c r="B21" s="439" t="s">
        <v>4060</v>
      </c>
      <c r="C21" s="440" t="s">
        <v>222</v>
      </c>
      <c r="D21" s="441" t="s">
        <v>27</v>
      </c>
      <c r="E21" s="441">
        <v>5</v>
      </c>
      <c r="F21" s="441">
        <v>1</v>
      </c>
      <c r="G21" s="441">
        <v>2</v>
      </c>
      <c r="H21" s="506">
        <v>1</v>
      </c>
      <c r="I21" s="497"/>
      <c r="J21" s="440" t="s">
        <v>222</v>
      </c>
      <c r="K21" s="441" t="s">
        <v>27</v>
      </c>
      <c r="L21" s="441">
        <v>5</v>
      </c>
      <c r="M21" s="441">
        <v>1</v>
      </c>
      <c r="N21" s="441">
        <v>2</v>
      </c>
      <c r="O21" s="441">
        <v>1</v>
      </c>
      <c r="P21" s="443" t="s">
        <v>4004</v>
      </c>
      <c r="Q21" s="392"/>
    </row>
    <row r="22" spans="2:17" ht="15.75" thickBot="1">
      <c r="B22" s="439" t="s">
        <v>4061</v>
      </c>
      <c r="C22" s="440" t="s">
        <v>4026</v>
      </c>
      <c r="D22" s="441" t="s">
        <v>230</v>
      </c>
      <c r="E22" s="441">
        <v>6</v>
      </c>
      <c r="F22" s="441">
        <v>2</v>
      </c>
      <c r="G22" s="441">
        <v>2</v>
      </c>
      <c r="H22" s="506">
        <v>0</v>
      </c>
      <c r="I22" s="497"/>
      <c r="J22" s="440" t="s">
        <v>221</v>
      </c>
      <c r="K22" s="441" t="s">
        <v>230</v>
      </c>
      <c r="L22" s="441">
        <v>5</v>
      </c>
      <c r="M22" s="441">
        <v>2</v>
      </c>
      <c r="N22" s="441">
        <v>2</v>
      </c>
      <c r="O22" s="441">
        <v>0</v>
      </c>
      <c r="P22" s="443" t="s">
        <v>4004</v>
      </c>
      <c r="Q22" s="392"/>
    </row>
    <row r="23" spans="2:17" ht="15.75" thickBot="1">
      <c r="B23" s="439" t="s">
        <v>4072</v>
      </c>
      <c r="C23" s="440" t="s">
        <v>195</v>
      </c>
      <c r="D23" s="441" t="s">
        <v>230</v>
      </c>
      <c r="E23" s="441">
        <v>6</v>
      </c>
      <c r="F23" s="441">
        <v>4</v>
      </c>
      <c r="G23" s="441">
        <v>2</v>
      </c>
      <c r="H23" s="506">
        <v>0</v>
      </c>
      <c r="I23" s="497"/>
      <c r="J23" s="440" t="s">
        <v>195</v>
      </c>
      <c r="K23" s="441" t="s">
        <v>230</v>
      </c>
      <c r="L23" s="441">
        <v>6</v>
      </c>
      <c r="M23" s="441">
        <v>4</v>
      </c>
      <c r="N23" s="441">
        <v>2</v>
      </c>
      <c r="O23" s="441">
        <v>0</v>
      </c>
      <c r="P23" s="443" t="s">
        <v>4004</v>
      </c>
      <c r="Q23" s="392"/>
    </row>
    <row r="24" spans="2:17" ht="15.75" thickBot="1">
      <c r="B24" s="439" t="s">
        <v>4073</v>
      </c>
      <c r="C24" s="440" t="s">
        <v>201</v>
      </c>
      <c r="D24" s="441" t="s">
        <v>230</v>
      </c>
      <c r="E24" s="441">
        <v>6</v>
      </c>
      <c r="F24" s="441">
        <v>4</v>
      </c>
      <c r="G24" s="441">
        <v>2</v>
      </c>
      <c r="H24" s="506">
        <v>0</v>
      </c>
      <c r="I24" s="497"/>
      <c r="J24" s="440" t="s">
        <v>201</v>
      </c>
      <c r="K24" s="441" t="s">
        <v>230</v>
      </c>
      <c r="L24" s="441">
        <v>6</v>
      </c>
      <c r="M24" s="441">
        <v>4</v>
      </c>
      <c r="N24" s="441">
        <v>2</v>
      </c>
      <c r="O24" s="441">
        <v>0</v>
      </c>
      <c r="P24" s="443" t="s">
        <v>4004</v>
      </c>
      <c r="Q24" s="392"/>
    </row>
    <row r="25" spans="2:17" ht="15.75" thickBot="1">
      <c r="B25" s="439" t="s">
        <v>4074</v>
      </c>
      <c r="C25" s="440" t="s">
        <v>208</v>
      </c>
      <c r="D25" s="441" t="s">
        <v>230</v>
      </c>
      <c r="E25" s="441">
        <v>4</v>
      </c>
      <c r="F25" s="441">
        <v>2</v>
      </c>
      <c r="G25" s="441">
        <v>2</v>
      </c>
      <c r="H25" s="506">
        <v>0</v>
      </c>
      <c r="I25" s="497"/>
      <c r="J25" s="440" t="s">
        <v>208</v>
      </c>
      <c r="K25" s="441" t="s">
        <v>27</v>
      </c>
      <c r="L25" s="441">
        <v>4</v>
      </c>
      <c r="M25" s="441">
        <v>2</v>
      </c>
      <c r="N25" s="441">
        <v>0</v>
      </c>
      <c r="O25" s="441">
        <v>2</v>
      </c>
      <c r="P25" s="443" t="s">
        <v>4004</v>
      </c>
      <c r="Q25" s="392"/>
    </row>
    <row r="26" spans="2:17" ht="15.75" thickBot="1">
      <c r="B26" s="439" t="s">
        <v>4075</v>
      </c>
      <c r="C26" s="440" t="s">
        <v>25</v>
      </c>
      <c r="D26" s="441" t="s">
        <v>27</v>
      </c>
      <c r="E26" s="441">
        <v>2</v>
      </c>
      <c r="F26" s="441">
        <v>0</v>
      </c>
      <c r="G26" s="441">
        <v>2</v>
      </c>
      <c r="H26" s="506">
        <v>0</v>
      </c>
      <c r="I26" s="497"/>
      <c r="J26" s="440" t="s">
        <v>25</v>
      </c>
      <c r="K26" s="441" t="s">
        <v>27</v>
      </c>
      <c r="L26" s="441">
        <v>3</v>
      </c>
      <c r="M26" s="441">
        <v>0</v>
      </c>
      <c r="N26" s="441">
        <v>2</v>
      </c>
      <c r="O26" s="441">
        <v>0</v>
      </c>
      <c r="P26" s="443" t="s">
        <v>4004</v>
      </c>
      <c r="Q26" s="392"/>
    </row>
    <row r="27" spans="2:17" ht="15.75" thickBot="1">
      <c r="B27" s="439" t="s">
        <v>4076</v>
      </c>
      <c r="C27" s="440" t="s">
        <v>217</v>
      </c>
      <c r="D27" s="441" t="s">
        <v>27</v>
      </c>
      <c r="E27" s="441">
        <v>4</v>
      </c>
      <c r="F27" s="441">
        <v>3</v>
      </c>
      <c r="G27" s="441">
        <v>0</v>
      </c>
      <c r="H27" s="506">
        <v>0</v>
      </c>
      <c r="I27" s="497"/>
      <c r="J27" s="440" t="s">
        <v>217</v>
      </c>
      <c r="K27" s="441" t="s">
        <v>27</v>
      </c>
      <c r="L27" s="441">
        <v>4</v>
      </c>
      <c r="M27" s="441">
        <v>3</v>
      </c>
      <c r="N27" s="441">
        <v>0</v>
      </c>
      <c r="O27" s="441">
        <v>0</v>
      </c>
      <c r="P27" s="443" t="s">
        <v>4004</v>
      </c>
      <c r="Q27" s="392"/>
    </row>
    <row r="28" spans="2:17">
      <c r="B28" s="417" t="s">
        <v>4077</v>
      </c>
      <c r="C28" s="418" t="s">
        <v>197</v>
      </c>
      <c r="D28" s="611" t="s">
        <v>230</v>
      </c>
      <c r="E28" s="611">
        <v>4</v>
      </c>
      <c r="F28" s="611">
        <v>2</v>
      </c>
      <c r="G28" s="611">
        <v>0</v>
      </c>
      <c r="H28" s="612">
        <v>1</v>
      </c>
      <c r="I28" s="492"/>
      <c r="J28" s="621" t="s">
        <v>197</v>
      </c>
      <c r="K28" s="611" t="s">
        <v>27</v>
      </c>
      <c r="L28" s="611">
        <v>7</v>
      </c>
      <c r="M28" s="611">
        <v>2</v>
      </c>
      <c r="N28" s="611">
        <v>2</v>
      </c>
      <c r="O28" s="611">
        <v>2</v>
      </c>
      <c r="P28" s="610" t="s">
        <v>4338</v>
      </c>
      <c r="Q28" s="600"/>
    </row>
    <row r="29" spans="2:17" ht="30.75" thickBot="1">
      <c r="B29" s="468" t="s">
        <v>4078</v>
      </c>
      <c r="C29" s="469" t="s">
        <v>4018</v>
      </c>
      <c r="D29" s="603" t="s">
        <v>230</v>
      </c>
      <c r="E29" s="603">
        <v>4</v>
      </c>
      <c r="F29" s="603">
        <v>2</v>
      </c>
      <c r="G29" s="603">
        <v>0</v>
      </c>
      <c r="H29" s="613">
        <v>1</v>
      </c>
      <c r="I29" s="493"/>
      <c r="J29" s="622"/>
      <c r="K29" s="603" t="s">
        <v>27</v>
      </c>
      <c r="L29" s="603">
        <v>7</v>
      </c>
      <c r="M29" s="603">
        <v>2</v>
      </c>
      <c r="N29" s="603">
        <v>2</v>
      </c>
      <c r="O29" s="603">
        <v>2</v>
      </c>
      <c r="P29" s="606" t="s">
        <v>4112</v>
      </c>
      <c r="Q29" s="600"/>
    </row>
    <row r="30" spans="2:17" ht="15.75" thickBot="1">
      <c r="B30" s="470"/>
      <c r="C30" s="471"/>
      <c r="D30" s="472"/>
      <c r="E30" s="472"/>
      <c r="F30" s="472"/>
      <c r="G30" s="472"/>
      <c r="H30" s="534"/>
      <c r="I30" s="490"/>
      <c r="J30" s="473" t="s">
        <v>219</v>
      </c>
      <c r="K30" s="474" t="s">
        <v>27</v>
      </c>
      <c r="L30" s="474">
        <v>3</v>
      </c>
      <c r="M30" s="474">
        <v>1</v>
      </c>
      <c r="N30" s="474">
        <v>0</v>
      </c>
      <c r="O30" s="474">
        <v>1</v>
      </c>
      <c r="P30" s="475" t="s">
        <v>4019</v>
      </c>
      <c r="Q30" s="392"/>
    </row>
    <row r="31" spans="2:17" ht="15.75" thickBot="1">
      <c r="B31" s="439" t="s">
        <v>2975</v>
      </c>
      <c r="C31" s="466" t="s">
        <v>196</v>
      </c>
      <c r="D31" s="442" t="s">
        <v>230</v>
      </c>
      <c r="E31" s="442">
        <v>3</v>
      </c>
      <c r="F31" s="442">
        <v>2</v>
      </c>
      <c r="G31" s="442">
        <v>0</v>
      </c>
      <c r="H31" s="500">
        <v>1</v>
      </c>
      <c r="I31" s="489"/>
      <c r="J31" s="466" t="s">
        <v>196</v>
      </c>
      <c r="K31" s="442" t="s">
        <v>230</v>
      </c>
      <c r="L31" s="442">
        <v>3</v>
      </c>
      <c r="M31" s="442">
        <v>2</v>
      </c>
      <c r="N31" s="442">
        <v>0</v>
      </c>
      <c r="O31" s="442">
        <v>1</v>
      </c>
      <c r="P31" s="443" t="s">
        <v>4004</v>
      </c>
      <c r="Q31" s="392"/>
    </row>
    <row r="32" spans="2:17">
      <c r="B32" s="427" t="s">
        <v>4080</v>
      </c>
      <c r="C32" s="414" t="s">
        <v>811</v>
      </c>
      <c r="D32" s="415" t="s">
        <v>230</v>
      </c>
      <c r="E32" s="415">
        <v>5</v>
      </c>
      <c r="F32" s="415">
        <v>2</v>
      </c>
      <c r="G32" s="415">
        <v>3</v>
      </c>
      <c r="H32" s="518">
        <v>0</v>
      </c>
      <c r="I32" s="530"/>
      <c r="J32" s="614" t="s">
        <v>204</v>
      </c>
      <c r="K32" s="601" t="s">
        <v>230</v>
      </c>
      <c r="L32" s="601">
        <v>5</v>
      </c>
      <c r="M32" s="601">
        <v>2</v>
      </c>
      <c r="N32" s="601">
        <v>2</v>
      </c>
      <c r="O32" s="601">
        <v>0</v>
      </c>
      <c r="P32" s="604" t="s">
        <v>4109</v>
      </c>
      <c r="Q32" s="600"/>
    </row>
    <row r="33" spans="2:16384" ht="15.75" thickBot="1">
      <c r="B33" s="426" t="s">
        <v>4081</v>
      </c>
      <c r="C33" s="411" t="s">
        <v>812</v>
      </c>
      <c r="D33" s="412" t="s">
        <v>230</v>
      </c>
      <c r="E33" s="412">
        <v>4</v>
      </c>
      <c r="F33" s="412">
        <v>2</v>
      </c>
      <c r="G33" s="412">
        <v>2</v>
      </c>
      <c r="H33" s="519">
        <v>0</v>
      </c>
      <c r="I33" s="531"/>
      <c r="J33" s="615" t="s">
        <v>4032</v>
      </c>
      <c r="K33" s="602" t="s">
        <v>27</v>
      </c>
      <c r="L33" s="602">
        <v>3</v>
      </c>
      <c r="M33" s="602">
        <v>2</v>
      </c>
      <c r="N33" s="602">
        <v>0</v>
      </c>
      <c r="O33" s="602">
        <v>0</v>
      </c>
      <c r="P33" s="605"/>
      <c r="Q33" s="600"/>
    </row>
    <row r="34" spans="2:16384" ht="15.75" thickBot="1">
      <c r="B34" s="449"/>
      <c r="C34" s="450"/>
      <c r="D34" s="451"/>
      <c r="E34" s="451"/>
      <c r="F34" s="451"/>
      <c r="G34" s="451"/>
      <c r="H34" s="507"/>
      <c r="I34" s="498"/>
      <c r="J34" s="452" t="s">
        <v>215</v>
      </c>
      <c r="K34" s="453" t="s">
        <v>27</v>
      </c>
      <c r="L34" s="453">
        <v>3</v>
      </c>
      <c r="M34" s="453">
        <v>2</v>
      </c>
      <c r="N34" s="453">
        <v>1</v>
      </c>
      <c r="O34" s="453">
        <v>0</v>
      </c>
      <c r="P34" s="454" t="s">
        <v>4019</v>
      </c>
      <c r="Q34" s="392"/>
    </row>
    <row r="35" spans="2:16384" ht="15.75" thickBot="1">
      <c r="B35" s="439" t="s">
        <v>4083</v>
      </c>
      <c r="C35" s="440" t="s">
        <v>198</v>
      </c>
      <c r="D35" s="442" t="s">
        <v>27</v>
      </c>
      <c r="E35" s="442">
        <v>7</v>
      </c>
      <c r="F35" s="442">
        <v>2</v>
      </c>
      <c r="G35" s="442">
        <v>0</v>
      </c>
      <c r="H35" s="500">
        <v>4</v>
      </c>
      <c r="I35" s="489"/>
      <c r="J35" s="440" t="s">
        <v>198</v>
      </c>
      <c r="K35" s="441" t="s">
        <v>27</v>
      </c>
      <c r="L35" s="441">
        <v>7</v>
      </c>
      <c r="M35" s="441">
        <v>2</v>
      </c>
      <c r="N35" s="441">
        <v>0</v>
      </c>
      <c r="O35" s="441">
        <v>4</v>
      </c>
      <c r="P35" s="443" t="s">
        <v>4004</v>
      </c>
      <c r="Q35" s="392"/>
    </row>
    <row r="36" spans="2:16384" ht="15" customHeight="1">
      <c r="B36" s="427" t="s">
        <v>4095</v>
      </c>
      <c r="C36" s="414" t="s">
        <v>4022</v>
      </c>
      <c r="D36" s="416" t="s">
        <v>27</v>
      </c>
      <c r="E36" s="416">
        <v>5</v>
      </c>
      <c r="F36" s="416">
        <v>2</v>
      </c>
      <c r="G36" s="416">
        <v>2</v>
      </c>
      <c r="H36" s="535">
        <v>0</v>
      </c>
      <c r="I36" s="530"/>
      <c r="J36" s="614" t="s">
        <v>205</v>
      </c>
      <c r="K36" s="601" t="s">
        <v>27</v>
      </c>
      <c r="L36" s="601">
        <v>5</v>
      </c>
      <c r="M36" s="601">
        <v>0</v>
      </c>
      <c r="N36" s="601">
        <v>2</v>
      </c>
      <c r="O36" s="601">
        <v>2</v>
      </c>
      <c r="P36" s="604" t="s">
        <v>4109</v>
      </c>
      <c r="Q36" s="600"/>
    </row>
    <row r="37" spans="2:16384" ht="15.75" thickBot="1">
      <c r="B37" s="422" t="s">
        <v>4096</v>
      </c>
      <c r="C37" s="423" t="s">
        <v>4023</v>
      </c>
      <c r="D37" s="425" t="s">
        <v>27</v>
      </c>
      <c r="E37" s="425">
        <v>3</v>
      </c>
      <c r="F37" s="425">
        <v>0</v>
      </c>
      <c r="G37" s="425">
        <v>0</v>
      </c>
      <c r="H37" s="536">
        <v>3</v>
      </c>
      <c r="I37" s="493"/>
      <c r="J37" s="619" t="s">
        <v>4032</v>
      </c>
      <c r="K37" s="603" t="s">
        <v>27</v>
      </c>
      <c r="L37" s="603">
        <v>3</v>
      </c>
      <c r="M37" s="603">
        <v>2</v>
      </c>
      <c r="N37" s="603">
        <v>0</v>
      </c>
      <c r="O37" s="603">
        <v>0</v>
      </c>
      <c r="P37" s="606"/>
      <c r="Q37" s="600"/>
    </row>
    <row r="38" spans="2:16384" s="396" customFormat="1">
      <c r="B38" s="397"/>
      <c r="C38" s="397" t="s">
        <v>4110</v>
      </c>
      <c r="D38" s="398"/>
      <c r="E38" s="398">
        <v>134</v>
      </c>
      <c r="F38" s="398"/>
      <c r="G38" s="398"/>
      <c r="H38" s="398"/>
      <c r="I38" s="397"/>
      <c r="J38" s="399" t="s">
        <v>4111</v>
      </c>
      <c r="K38" s="400"/>
      <c r="L38" s="398">
        <v>134</v>
      </c>
      <c r="M38" s="400"/>
      <c r="N38" s="400"/>
      <c r="O38" s="400"/>
      <c r="P38" s="401"/>
      <c r="Q38" s="398"/>
    </row>
    <row r="39" spans="2:16384" ht="15.75" thickBot="1">
      <c r="B39" s="391"/>
      <c r="C39" s="391"/>
      <c r="D39" s="390"/>
      <c r="E39" s="390"/>
      <c r="F39" s="390"/>
      <c r="G39" s="390"/>
      <c r="H39" s="390"/>
      <c r="I39" s="388"/>
      <c r="J39" s="394"/>
      <c r="K39" s="393"/>
      <c r="L39" s="393"/>
      <c r="M39" s="393"/>
      <c r="N39" s="393"/>
      <c r="O39" s="393"/>
      <c r="P39" s="389"/>
      <c r="Q39" s="392"/>
    </row>
    <row r="40" spans="2:16384" ht="15.75" thickBot="1">
      <c r="B40" s="616" t="s">
        <v>4102</v>
      </c>
      <c r="C40" s="617"/>
      <c r="D40" s="617"/>
      <c r="E40" s="617"/>
      <c r="F40" s="617"/>
      <c r="G40" s="617"/>
      <c r="H40" s="617"/>
      <c r="I40" s="617"/>
      <c r="J40" s="617"/>
      <c r="K40" s="617"/>
      <c r="L40" s="617"/>
      <c r="M40" s="617"/>
      <c r="N40" s="617"/>
      <c r="O40" s="617"/>
      <c r="P40" s="618"/>
      <c r="Q40" s="392"/>
    </row>
    <row r="41" spans="2:16384" ht="15.75" thickBot="1">
      <c r="B41" s="461" t="s">
        <v>1</v>
      </c>
      <c r="C41" s="462" t="s">
        <v>4000</v>
      </c>
      <c r="D41" s="462"/>
      <c r="E41" s="462" t="s">
        <v>4097</v>
      </c>
      <c r="F41" s="462" t="s">
        <v>4098</v>
      </c>
      <c r="G41" s="462" t="s">
        <v>4099</v>
      </c>
      <c r="H41" s="511" t="s">
        <v>211</v>
      </c>
      <c r="I41" s="510" t="s">
        <v>1</v>
      </c>
      <c r="J41" s="462" t="s">
        <v>4000</v>
      </c>
      <c r="K41" s="462"/>
      <c r="L41" s="462" t="s">
        <v>4097</v>
      </c>
      <c r="M41" s="462" t="s">
        <v>4098</v>
      </c>
      <c r="N41" s="462" t="s">
        <v>4099</v>
      </c>
      <c r="O41" s="462" t="s">
        <v>211</v>
      </c>
      <c r="P41" s="463" t="s">
        <v>4002</v>
      </c>
      <c r="Q41" s="392"/>
    </row>
    <row r="42" spans="2:16384" ht="15.75" thickBot="1">
      <c r="B42" s="439" t="s">
        <v>4041</v>
      </c>
      <c r="C42" s="440" t="s">
        <v>4006</v>
      </c>
      <c r="D42" s="442" t="s">
        <v>27</v>
      </c>
      <c r="E42" s="442">
        <v>2</v>
      </c>
      <c r="F42" s="442">
        <v>1</v>
      </c>
      <c r="G42" s="442">
        <v>1</v>
      </c>
      <c r="H42" s="500">
        <v>0</v>
      </c>
      <c r="I42" s="489"/>
      <c r="J42" s="440" t="s">
        <v>4006</v>
      </c>
      <c r="K42" s="441" t="s">
        <v>27</v>
      </c>
      <c r="L42" s="441">
        <v>3</v>
      </c>
      <c r="M42" s="441">
        <v>1</v>
      </c>
      <c r="N42" s="441">
        <v>1</v>
      </c>
      <c r="O42" s="441">
        <v>0</v>
      </c>
      <c r="P42" s="443" t="s">
        <v>4008</v>
      </c>
      <c r="Q42" s="392"/>
    </row>
    <row r="43" spans="2:16384" ht="17.25" thickBot="1">
      <c r="B43" s="439" t="s">
        <v>4048</v>
      </c>
      <c r="C43" s="440" t="s">
        <v>4009</v>
      </c>
      <c r="D43" s="442" t="s">
        <v>27</v>
      </c>
      <c r="E43" s="442">
        <v>2</v>
      </c>
      <c r="F43" s="442">
        <v>1</v>
      </c>
      <c r="G43" s="442">
        <v>1</v>
      </c>
      <c r="H43" s="500">
        <v>0</v>
      </c>
      <c r="I43" s="489"/>
      <c r="J43" s="440" t="s">
        <v>4009</v>
      </c>
      <c r="K43" s="441" t="s">
        <v>27</v>
      </c>
      <c r="L43" s="441">
        <v>3</v>
      </c>
      <c r="M43" s="441">
        <v>1</v>
      </c>
      <c r="N43" s="441">
        <v>1</v>
      </c>
      <c r="O43" s="441">
        <v>0</v>
      </c>
      <c r="P43" s="443" t="s">
        <v>4008</v>
      </c>
      <c r="Q43" s="392"/>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c r="GX43" s="16"/>
      <c r="GY43" s="16"/>
      <c r="GZ43" s="16"/>
      <c r="HA43" s="16"/>
      <c r="HB43" s="16"/>
      <c r="HC43" s="16"/>
      <c r="HD43" s="16"/>
      <c r="HE43" s="16"/>
      <c r="HF43" s="16"/>
      <c r="HG43" s="16"/>
      <c r="HH43" s="16"/>
      <c r="HI43" s="16"/>
      <c r="HJ43" s="16"/>
      <c r="HK43" s="16"/>
      <c r="HL43" s="16"/>
      <c r="HM43" s="16"/>
      <c r="HN43" s="16"/>
      <c r="HO43" s="16"/>
      <c r="HP43" s="16"/>
      <c r="HQ43" s="16"/>
      <c r="HR43" s="16"/>
      <c r="HS43" s="16"/>
      <c r="HT43" s="16"/>
      <c r="HU43" s="16"/>
      <c r="HV43" s="16"/>
      <c r="HW43" s="16"/>
      <c r="HX43" s="16"/>
      <c r="HY43" s="16"/>
      <c r="HZ43" s="16"/>
      <c r="IA43" s="16"/>
      <c r="IB43" s="16"/>
      <c r="IC43" s="16"/>
      <c r="ID43" s="16"/>
      <c r="IE43" s="16"/>
      <c r="IF43" s="16"/>
      <c r="IG43" s="16"/>
      <c r="IH43" s="16"/>
      <c r="II43" s="16"/>
      <c r="IJ43" s="16"/>
      <c r="IK43" s="16"/>
      <c r="IL43" s="16"/>
      <c r="IM43" s="16"/>
      <c r="IN43" s="16"/>
      <c r="IO43" s="16"/>
      <c r="IP43" s="16"/>
      <c r="IQ43" s="16"/>
      <c r="IR43" s="16"/>
      <c r="IS43" s="16"/>
      <c r="IT43" s="16"/>
      <c r="IU43" s="16"/>
      <c r="IV43" s="16"/>
      <c r="IW43" s="16"/>
      <c r="IX43" s="16"/>
      <c r="IY43" s="16"/>
      <c r="IZ43" s="16"/>
      <c r="JA43" s="16"/>
      <c r="JB43" s="16"/>
      <c r="JC43" s="16"/>
      <c r="JD43" s="16"/>
      <c r="JE43" s="16"/>
      <c r="JF43" s="16"/>
      <c r="JG43" s="16"/>
      <c r="JH43" s="16"/>
      <c r="JI43" s="16"/>
      <c r="JJ43" s="16"/>
      <c r="JK43" s="16"/>
      <c r="JL43" s="16"/>
      <c r="JM43" s="16"/>
      <c r="JN43" s="16"/>
      <c r="JO43" s="16"/>
      <c r="JP43" s="16"/>
      <c r="JQ43" s="16"/>
      <c r="JR43" s="16"/>
      <c r="JS43" s="16"/>
      <c r="JT43" s="16"/>
      <c r="JU43" s="16"/>
      <c r="JV43" s="16"/>
      <c r="JW43" s="16"/>
      <c r="JX43" s="16"/>
      <c r="JY43" s="16"/>
      <c r="JZ43" s="16"/>
      <c r="KA43" s="16"/>
      <c r="KB43" s="16"/>
      <c r="KC43" s="16"/>
      <c r="KD43" s="16"/>
      <c r="KE43" s="16"/>
      <c r="KF43" s="16"/>
      <c r="KG43" s="16"/>
      <c r="KH43" s="16"/>
      <c r="KI43" s="16"/>
      <c r="KJ43" s="16"/>
      <c r="KK43" s="16"/>
      <c r="KL43" s="16"/>
      <c r="KM43" s="16"/>
      <c r="KN43" s="16"/>
      <c r="KO43" s="16"/>
      <c r="KP43" s="16"/>
      <c r="KQ43" s="16"/>
      <c r="KR43" s="16"/>
      <c r="KS43" s="16"/>
      <c r="KT43" s="16"/>
      <c r="KU43" s="16"/>
      <c r="KV43" s="16"/>
      <c r="KW43" s="16"/>
      <c r="KX43" s="16"/>
      <c r="KY43" s="16"/>
      <c r="KZ43" s="16"/>
      <c r="LA43" s="16"/>
      <c r="LB43" s="16"/>
      <c r="LC43" s="16"/>
      <c r="LD43" s="16"/>
      <c r="LE43" s="16"/>
      <c r="LF43" s="16"/>
      <c r="LG43" s="16"/>
      <c r="LH43" s="16"/>
      <c r="LI43" s="16"/>
      <c r="LJ43" s="16"/>
      <c r="LK43" s="16"/>
      <c r="LL43" s="16"/>
      <c r="LM43" s="16"/>
      <c r="LN43" s="16"/>
      <c r="LO43" s="16"/>
      <c r="LP43" s="16"/>
      <c r="LQ43" s="16"/>
      <c r="LR43" s="16"/>
      <c r="LS43" s="16"/>
      <c r="LT43" s="16"/>
      <c r="LU43" s="16"/>
      <c r="LV43" s="16"/>
      <c r="LW43" s="16"/>
      <c r="LX43" s="16"/>
      <c r="LY43" s="16"/>
      <c r="LZ43" s="16"/>
      <c r="MA43" s="16"/>
      <c r="MB43" s="16"/>
      <c r="MC43" s="16"/>
      <c r="MD43" s="16"/>
      <c r="ME43" s="16"/>
      <c r="MF43" s="16"/>
      <c r="MG43" s="16"/>
      <c r="MH43" s="16"/>
      <c r="MI43" s="16"/>
      <c r="MJ43" s="16"/>
      <c r="MK43" s="16"/>
      <c r="ML43" s="16"/>
      <c r="MM43" s="16"/>
      <c r="MN43" s="16"/>
      <c r="MO43" s="16"/>
      <c r="MP43" s="16"/>
      <c r="MQ43" s="16"/>
      <c r="MR43" s="16"/>
      <c r="MS43" s="16"/>
      <c r="MT43" s="16"/>
      <c r="MU43" s="16"/>
      <c r="MV43" s="16"/>
      <c r="MW43" s="16"/>
      <c r="MX43" s="16"/>
      <c r="MY43" s="16"/>
      <c r="MZ43" s="16"/>
      <c r="NA43" s="16"/>
      <c r="NB43" s="16"/>
      <c r="NC43" s="16"/>
      <c r="ND43" s="16"/>
      <c r="NE43" s="16"/>
      <c r="NF43" s="16"/>
      <c r="NG43" s="16"/>
      <c r="NH43" s="16"/>
      <c r="NI43" s="16"/>
      <c r="NJ43" s="16"/>
      <c r="NK43" s="16"/>
      <c r="NL43" s="16"/>
      <c r="NM43" s="16"/>
      <c r="NN43" s="16"/>
      <c r="NO43" s="16"/>
      <c r="NP43" s="16"/>
      <c r="NQ43" s="16"/>
      <c r="NR43" s="16"/>
      <c r="NS43" s="16"/>
      <c r="NT43" s="16"/>
      <c r="NU43" s="16"/>
      <c r="NV43" s="16"/>
      <c r="NW43" s="16"/>
      <c r="NX43" s="16"/>
      <c r="NY43" s="16"/>
      <c r="NZ43" s="16"/>
      <c r="OA43" s="16"/>
      <c r="OB43" s="16"/>
      <c r="OC43" s="16"/>
      <c r="OD43" s="16"/>
      <c r="OE43" s="16"/>
      <c r="OF43" s="16"/>
      <c r="OG43" s="16"/>
      <c r="OH43" s="16"/>
      <c r="OI43" s="16"/>
      <c r="OJ43" s="16"/>
      <c r="OK43" s="16"/>
      <c r="OL43" s="16"/>
      <c r="OM43" s="16"/>
      <c r="ON43" s="16"/>
      <c r="OO43" s="16"/>
      <c r="OP43" s="16"/>
      <c r="OQ43" s="16"/>
      <c r="OR43" s="16"/>
      <c r="OS43" s="16"/>
      <c r="OT43" s="16"/>
      <c r="OU43" s="16"/>
      <c r="OV43" s="16"/>
      <c r="OW43" s="16"/>
      <c r="OX43" s="16"/>
      <c r="OY43" s="16"/>
      <c r="OZ43" s="16"/>
      <c r="PA43" s="16"/>
      <c r="PB43" s="16"/>
      <c r="PC43" s="16"/>
      <c r="PD43" s="16"/>
      <c r="PE43" s="16"/>
      <c r="PF43" s="16"/>
      <c r="PG43" s="16"/>
      <c r="PH43" s="16"/>
      <c r="PI43" s="16"/>
      <c r="PJ43" s="16"/>
      <c r="PK43" s="16"/>
      <c r="PL43" s="16"/>
      <c r="PM43" s="16"/>
      <c r="PN43" s="16"/>
      <c r="PO43" s="16"/>
      <c r="PP43" s="16"/>
      <c r="PQ43" s="16"/>
      <c r="PR43" s="16"/>
      <c r="PS43" s="16"/>
      <c r="PT43" s="16"/>
      <c r="PU43" s="16"/>
      <c r="PV43" s="16"/>
      <c r="PW43" s="16"/>
      <c r="PX43" s="16"/>
      <c r="PY43" s="16"/>
      <c r="PZ43" s="16"/>
      <c r="QA43" s="16"/>
      <c r="QB43" s="16"/>
      <c r="QC43" s="16"/>
      <c r="QD43" s="16"/>
      <c r="QE43" s="16"/>
      <c r="QF43" s="16"/>
      <c r="QG43" s="16"/>
      <c r="QH43" s="16"/>
      <c r="QI43" s="16"/>
      <c r="QJ43" s="16"/>
      <c r="QK43" s="16"/>
      <c r="QL43" s="16"/>
      <c r="QM43" s="16"/>
      <c r="QN43" s="16"/>
      <c r="QO43" s="16"/>
      <c r="QP43" s="16"/>
      <c r="QQ43" s="16"/>
      <c r="QR43" s="16"/>
      <c r="QS43" s="16"/>
      <c r="QT43" s="16"/>
      <c r="QU43" s="16"/>
      <c r="QV43" s="16"/>
      <c r="QW43" s="16"/>
      <c r="QX43" s="16"/>
      <c r="QY43" s="16"/>
      <c r="QZ43" s="16"/>
      <c r="RA43" s="16"/>
      <c r="RB43" s="16"/>
      <c r="RC43" s="16"/>
      <c r="RD43" s="16"/>
      <c r="RE43" s="16"/>
      <c r="RF43" s="16"/>
      <c r="RG43" s="16"/>
      <c r="RH43" s="16"/>
      <c r="RI43" s="16"/>
      <c r="RJ43" s="16"/>
      <c r="RK43" s="16"/>
      <c r="RL43" s="16"/>
      <c r="RM43" s="16"/>
      <c r="RN43" s="16"/>
      <c r="RO43" s="16"/>
      <c r="RP43" s="16"/>
      <c r="RQ43" s="16"/>
      <c r="RR43" s="16"/>
      <c r="RS43" s="16"/>
      <c r="RT43" s="16"/>
      <c r="RU43" s="16"/>
      <c r="RV43" s="16"/>
      <c r="RW43" s="16"/>
      <c r="RX43" s="16"/>
      <c r="RY43" s="16"/>
      <c r="RZ43" s="16"/>
      <c r="SA43" s="16"/>
      <c r="SB43" s="16"/>
      <c r="SC43" s="16"/>
      <c r="SD43" s="16"/>
      <c r="SE43" s="16"/>
      <c r="SF43" s="16"/>
      <c r="SG43" s="16"/>
      <c r="SH43" s="16"/>
      <c r="SI43" s="16"/>
      <c r="SJ43" s="16"/>
      <c r="SK43" s="16"/>
      <c r="SL43" s="16"/>
      <c r="SM43" s="16"/>
      <c r="SN43" s="16"/>
      <c r="SO43" s="16"/>
      <c r="SP43" s="16"/>
      <c r="SQ43" s="16"/>
      <c r="SR43" s="16"/>
      <c r="SS43" s="16"/>
      <c r="ST43" s="16"/>
      <c r="SU43" s="16"/>
      <c r="SV43" s="16"/>
      <c r="SW43" s="16"/>
      <c r="SX43" s="16"/>
      <c r="SY43" s="16"/>
      <c r="SZ43" s="16"/>
      <c r="TA43" s="16"/>
      <c r="TB43" s="16"/>
      <c r="TC43" s="16"/>
      <c r="TD43" s="16"/>
      <c r="TE43" s="16"/>
      <c r="TF43" s="16"/>
      <c r="TG43" s="16"/>
      <c r="TH43" s="16"/>
      <c r="TI43" s="16"/>
      <c r="TJ43" s="16"/>
      <c r="TK43" s="16"/>
      <c r="TL43" s="16"/>
      <c r="TM43" s="16"/>
      <c r="TN43" s="16"/>
      <c r="TO43" s="16"/>
      <c r="TP43" s="16"/>
      <c r="TQ43" s="16"/>
      <c r="TR43" s="16"/>
      <c r="TS43" s="16"/>
      <c r="TT43" s="16"/>
      <c r="TU43" s="16"/>
      <c r="TV43" s="16"/>
      <c r="TW43" s="16"/>
      <c r="TX43" s="16"/>
      <c r="TY43" s="16"/>
      <c r="TZ43" s="16"/>
      <c r="UA43" s="16"/>
      <c r="UB43" s="16"/>
      <c r="UC43" s="16"/>
      <c r="UD43" s="16"/>
      <c r="UE43" s="16"/>
      <c r="UF43" s="16"/>
      <c r="UG43" s="16"/>
      <c r="UH43" s="16"/>
      <c r="UI43" s="16"/>
      <c r="UJ43" s="16"/>
      <c r="UK43" s="16"/>
      <c r="UL43" s="16"/>
      <c r="UM43" s="16"/>
      <c r="UN43" s="16"/>
      <c r="UO43" s="16"/>
      <c r="UP43" s="16"/>
      <c r="UQ43" s="16"/>
      <c r="UR43" s="16"/>
      <c r="US43" s="16"/>
      <c r="UT43" s="16"/>
      <c r="UU43" s="16"/>
      <c r="UV43" s="16"/>
      <c r="UW43" s="16"/>
      <c r="UX43" s="16"/>
      <c r="UY43" s="16"/>
      <c r="UZ43" s="16"/>
      <c r="VA43" s="16"/>
      <c r="VB43" s="16"/>
      <c r="VC43" s="16"/>
      <c r="VD43" s="16"/>
      <c r="VE43" s="16"/>
      <c r="VF43" s="16"/>
      <c r="VG43" s="16"/>
      <c r="VH43" s="16"/>
      <c r="VI43" s="16"/>
      <c r="VJ43" s="16"/>
      <c r="VK43" s="16"/>
      <c r="VL43" s="16"/>
      <c r="VM43" s="16"/>
      <c r="VN43" s="16"/>
      <c r="VO43" s="16"/>
      <c r="VP43" s="16"/>
      <c r="VQ43" s="16"/>
      <c r="VR43" s="16"/>
      <c r="VS43" s="16"/>
      <c r="VT43" s="16"/>
      <c r="VU43" s="16"/>
      <c r="VV43" s="16"/>
      <c r="VW43" s="16"/>
      <c r="VX43" s="16"/>
      <c r="VY43" s="16"/>
      <c r="VZ43" s="16"/>
      <c r="WA43" s="16"/>
      <c r="WB43" s="16"/>
      <c r="WC43" s="16"/>
      <c r="WD43" s="16"/>
      <c r="WE43" s="16"/>
      <c r="WF43" s="16"/>
      <c r="WG43" s="16"/>
      <c r="WH43" s="16"/>
      <c r="WI43" s="16"/>
      <c r="WJ43" s="16"/>
      <c r="WK43" s="16"/>
      <c r="WL43" s="16"/>
      <c r="WM43" s="16"/>
      <c r="WN43" s="16"/>
      <c r="WO43" s="16"/>
      <c r="WP43" s="16"/>
      <c r="WQ43" s="16"/>
      <c r="WR43" s="16"/>
      <c r="WS43" s="16"/>
      <c r="WT43" s="16"/>
      <c r="WU43" s="16"/>
      <c r="WV43" s="16"/>
      <c r="WW43" s="16"/>
      <c r="WX43" s="16"/>
      <c r="WY43" s="16"/>
      <c r="WZ43" s="16"/>
      <c r="XA43" s="16"/>
      <c r="XB43" s="16"/>
      <c r="XC43" s="16"/>
      <c r="XD43" s="16"/>
      <c r="XE43" s="16"/>
      <c r="XF43" s="16"/>
      <c r="XG43" s="16"/>
      <c r="XH43" s="16"/>
      <c r="XI43" s="16"/>
      <c r="XJ43" s="16"/>
      <c r="XK43" s="16"/>
      <c r="XL43" s="16"/>
      <c r="XM43" s="16"/>
      <c r="XN43" s="16"/>
      <c r="XO43" s="16"/>
      <c r="XP43" s="16"/>
      <c r="XQ43" s="16"/>
      <c r="XR43" s="16"/>
      <c r="XS43" s="16"/>
      <c r="XT43" s="16"/>
      <c r="XU43" s="16"/>
      <c r="XV43" s="16"/>
      <c r="XW43" s="16"/>
      <c r="XX43" s="16"/>
      <c r="XY43" s="16"/>
      <c r="XZ43" s="16"/>
      <c r="YA43" s="16"/>
      <c r="YB43" s="16"/>
      <c r="YC43" s="16"/>
      <c r="YD43" s="16"/>
      <c r="YE43" s="16"/>
      <c r="YF43" s="16"/>
      <c r="YG43" s="16"/>
      <c r="YH43" s="16"/>
      <c r="YI43" s="16"/>
      <c r="YJ43" s="16"/>
      <c r="YK43" s="16"/>
      <c r="YL43" s="16"/>
      <c r="YM43" s="16"/>
      <c r="YN43" s="16"/>
      <c r="YO43" s="16"/>
      <c r="YP43" s="16"/>
      <c r="YQ43" s="16"/>
      <c r="YR43" s="16"/>
      <c r="YS43" s="16"/>
      <c r="YT43" s="16"/>
      <c r="YU43" s="16"/>
      <c r="YV43" s="16"/>
      <c r="YW43" s="16"/>
      <c r="YX43" s="16"/>
      <c r="YY43" s="16"/>
      <c r="YZ43" s="16"/>
      <c r="ZA43" s="16"/>
      <c r="ZB43" s="16"/>
      <c r="ZC43" s="16"/>
      <c r="ZD43" s="16"/>
      <c r="ZE43" s="16"/>
      <c r="ZF43" s="16"/>
      <c r="ZG43" s="16"/>
      <c r="ZH43" s="16"/>
      <c r="ZI43" s="16"/>
      <c r="ZJ43" s="16"/>
      <c r="ZK43" s="16"/>
      <c r="ZL43" s="16"/>
      <c r="ZM43" s="16"/>
      <c r="ZN43" s="16"/>
      <c r="ZO43" s="16"/>
      <c r="ZP43" s="16"/>
      <c r="ZQ43" s="16"/>
      <c r="ZR43" s="16"/>
      <c r="ZS43" s="16"/>
      <c r="ZT43" s="16"/>
      <c r="ZU43" s="16"/>
      <c r="ZV43" s="16"/>
      <c r="ZW43" s="16"/>
      <c r="ZX43" s="16"/>
      <c r="ZY43" s="16"/>
      <c r="ZZ43" s="16"/>
      <c r="AAA43" s="16"/>
      <c r="AAB43" s="16"/>
      <c r="AAC43" s="16"/>
      <c r="AAD43" s="16"/>
      <c r="AAE43" s="16"/>
      <c r="AAF43" s="16"/>
      <c r="AAG43" s="16"/>
      <c r="AAH43" s="16"/>
      <c r="AAI43" s="16"/>
      <c r="AAJ43" s="16"/>
      <c r="AAK43" s="16"/>
      <c r="AAL43" s="16"/>
      <c r="AAM43" s="16"/>
      <c r="AAN43" s="16"/>
      <c r="AAO43" s="16"/>
      <c r="AAP43" s="16"/>
      <c r="AAQ43" s="16"/>
      <c r="AAR43" s="16"/>
      <c r="AAS43" s="16"/>
      <c r="AAT43" s="16"/>
      <c r="AAU43" s="16"/>
      <c r="AAV43" s="16"/>
      <c r="AAW43" s="16"/>
      <c r="AAX43" s="16"/>
      <c r="AAY43" s="16"/>
      <c r="AAZ43" s="16"/>
      <c r="ABA43" s="16"/>
      <c r="ABB43" s="16"/>
      <c r="ABC43" s="16"/>
      <c r="ABD43" s="16"/>
      <c r="ABE43" s="16"/>
      <c r="ABF43" s="16"/>
      <c r="ABG43" s="16"/>
      <c r="ABH43" s="16"/>
      <c r="ABI43" s="16"/>
      <c r="ABJ43" s="16"/>
      <c r="ABK43" s="16"/>
      <c r="ABL43" s="16"/>
      <c r="ABM43" s="16"/>
      <c r="ABN43" s="16"/>
      <c r="ABO43" s="16"/>
      <c r="ABP43" s="16"/>
      <c r="ABQ43" s="16"/>
      <c r="ABR43" s="16"/>
      <c r="ABS43" s="16"/>
      <c r="ABT43" s="16"/>
      <c r="ABU43" s="16"/>
      <c r="ABV43" s="16"/>
      <c r="ABW43" s="16"/>
      <c r="ABX43" s="16"/>
      <c r="ABY43" s="16"/>
      <c r="ABZ43" s="16"/>
      <c r="ACA43" s="16"/>
      <c r="ACB43" s="16"/>
      <c r="ACC43" s="16"/>
      <c r="ACD43" s="16"/>
      <c r="ACE43" s="16"/>
      <c r="ACF43" s="16"/>
      <c r="ACG43" s="16"/>
      <c r="ACH43" s="16"/>
      <c r="ACI43" s="16"/>
      <c r="ACJ43" s="16"/>
      <c r="ACK43" s="16"/>
      <c r="ACL43" s="16"/>
      <c r="ACM43" s="16"/>
      <c r="ACN43" s="16"/>
      <c r="ACO43" s="16"/>
      <c r="ACP43" s="16"/>
      <c r="ACQ43" s="16"/>
      <c r="ACR43" s="16"/>
      <c r="ACS43" s="16"/>
      <c r="ACT43" s="16"/>
      <c r="ACU43" s="16"/>
      <c r="ACV43" s="16"/>
      <c r="ACW43" s="16"/>
      <c r="ACX43" s="16"/>
      <c r="ACY43" s="16"/>
      <c r="ACZ43" s="16"/>
      <c r="ADA43" s="16"/>
      <c r="ADB43" s="16"/>
      <c r="ADC43" s="16"/>
      <c r="ADD43" s="16"/>
      <c r="ADE43" s="16"/>
      <c r="ADF43" s="16"/>
      <c r="ADG43" s="16"/>
      <c r="ADH43" s="16"/>
      <c r="ADI43" s="16"/>
      <c r="ADJ43" s="16"/>
      <c r="ADK43" s="16"/>
      <c r="ADL43" s="16"/>
      <c r="ADM43" s="16"/>
      <c r="ADN43" s="16"/>
      <c r="ADO43" s="16"/>
      <c r="ADP43" s="16"/>
      <c r="ADQ43" s="16"/>
      <c r="ADR43" s="16"/>
      <c r="ADS43" s="16"/>
      <c r="ADT43" s="16"/>
      <c r="ADU43" s="16"/>
      <c r="ADV43" s="16"/>
      <c r="ADW43" s="16"/>
      <c r="ADX43" s="16"/>
      <c r="ADY43" s="16"/>
      <c r="ADZ43" s="16"/>
      <c r="AEA43" s="16"/>
      <c r="AEB43" s="16"/>
      <c r="AEC43" s="16"/>
      <c r="AED43" s="16"/>
      <c r="AEE43" s="16"/>
      <c r="AEF43" s="16"/>
      <c r="AEG43" s="16"/>
      <c r="AEH43" s="16"/>
      <c r="AEI43" s="16"/>
      <c r="AEJ43" s="16"/>
      <c r="AEK43" s="16"/>
      <c r="AEL43" s="16"/>
      <c r="AEM43" s="16"/>
      <c r="AEN43" s="16"/>
      <c r="AEO43" s="16"/>
      <c r="AEP43" s="16"/>
      <c r="AEQ43" s="16"/>
      <c r="AER43" s="16"/>
      <c r="AES43" s="16"/>
      <c r="AET43" s="16"/>
      <c r="AEU43" s="16"/>
      <c r="AEV43" s="16"/>
      <c r="AEW43" s="16"/>
      <c r="AEX43" s="16"/>
      <c r="AEY43" s="16"/>
      <c r="AEZ43" s="16"/>
      <c r="AFA43" s="16"/>
      <c r="AFB43" s="16"/>
      <c r="AFC43" s="16"/>
      <c r="AFD43" s="16"/>
      <c r="AFE43" s="16"/>
      <c r="AFF43" s="16"/>
      <c r="AFG43" s="16"/>
      <c r="AFH43" s="16"/>
      <c r="AFI43" s="16"/>
      <c r="AFJ43" s="16"/>
      <c r="AFK43" s="16"/>
      <c r="AFL43" s="16"/>
      <c r="AFM43" s="16"/>
      <c r="AFN43" s="16"/>
      <c r="AFO43" s="16"/>
      <c r="AFP43" s="16"/>
      <c r="AFQ43" s="16"/>
      <c r="AFR43" s="16"/>
      <c r="AFS43" s="16"/>
      <c r="AFT43" s="16"/>
      <c r="AFU43" s="16"/>
      <c r="AFV43" s="16"/>
      <c r="AFW43" s="16"/>
      <c r="AFX43" s="16"/>
      <c r="AFY43" s="16"/>
      <c r="AFZ43" s="16"/>
      <c r="AGA43" s="16"/>
      <c r="AGB43" s="16"/>
      <c r="AGC43" s="16"/>
      <c r="AGD43" s="16"/>
      <c r="AGE43" s="16"/>
      <c r="AGF43" s="16"/>
      <c r="AGG43" s="16"/>
      <c r="AGH43" s="16"/>
      <c r="AGI43" s="16"/>
      <c r="AGJ43" s="16"/>
      <c r="AGK43" s="16"/>
      <c r="AGL43" s="16"/>
      <c r="AGM43" s="16"/>
      <c r="AGN43" s="16"/>
      <c r="AGO43" s="16"/>
      <c r="AGP43" s="16"/>
      <c r="AGQ43" s="16"/>
      <c r="AGR43" s="16"/>
      <c r="AGS43" s="16"/>
      <c r="AGT43" s="16"/>
      <c r="AGU43" s="16"/>
      <c r="AGV43" s="16"/>
      <c r="AGW43" s="16"/>
      <c r="AGX43" s="16"/>
      <c r="AGY43" s="16"/>
      <c r="AGZ43" s="16"/>
      <c r="AHA43" s="16"/>
      <c r="AHB43" s="16"/>
      <c r="AHC43" s="16"/>
      <c r="AHD43" s="16"/>
      <c r="AHE43" s="16"/>
      <c r="AHF43" s="16"/>
      <c r="AHG43" s="16"/>
      <c r="AHH43" s="16"/>
      <c r="AHI43" s="16"/>
      <c r="AHJ43" s="16"/>
      <c r="AHK43" s="16"/>
      <c r="AHL43" s="16"/>
      <c r="AHM43" s="16"/>
      <c r="AHN43" s="16"/>
      <c r="AHO43" s="16"/>
      <c r="AHP43" s="16"/>
      <c r="AHQ43" s="16"/>
      <c r="AHR43" s="16"/>
      <c r="AHS43" s="16"/>
      <c r="AHT43" s="16"/>
      <c r="AHU43" s="16"/>
      <c r="AHV43" s="16"/>
      <c r="AHW43" s="16"/>
      <c r="AHX43" s="16"/>
      <c r="AHY43" s="16"/>
      <c r="AHZ43" s="16"/>
      <c r="AIA43" s="16"/>
      <c r="AIB43" s="16"/>
      <c r="AIC43" s="16"/>
      <c r="AID43" s="16"/>
      <c r="AIE43" s="16"/>
      <c r="AIF43" s="16"/>
      <c r="AIG43" s="16"/>
      <c r="AIH43" s="16"/>
      <c r="AII43" s="16"/>
      <c r="AIJ43" s="16"/>
      <c r="AIK43" s="16"/>
      <c r="AIL43" s="16"/>
      <c r="AIM43" s="16"/>
      <c r="AIN43" s="16"/>
      <c r="AIO43" s="16"/>
      <c r="AIP43" s="16"/>
      <c r="AIQ43" s="16"/>
      <c r="AIR43" s="16"/>
      <c r="AIS43" s="16"/>
      <c r="AIT43" s="16"/>
      <c r="AIU43" s="16"/>
      <c r="AIV43" s="16"/>
      <c r="AIW43" s="16"/>
      <c r="AIX43" s="16"/>
      <c r="AIY43" s="16"/>
      <c r="AIZ43" s="16"/>
      <c r="AJA43" s="16"/>
      <c r="AJB43" s="16"/>
      <c r="AJC43" s="16"/>
      <c r="AJD43" s="16"/>
      <c r="AJE43" s="16"/>
      <c r="AJF43" s="16"/>
      <c r="AJG43" s="16"/>
      <c r="AJH43" s="16"/>
      <c r="AJI43" s="16"/>
      <c r="AJJ43" s="16"/>
      <c r="AJK43" s="16"/>
      <c r="AJL43" s="16"/>
      <c r="AJM43" s="16"/>
      <c r="AJN43" s="16"/>
      <c r="AJO43" s="16"/>
      <c r="AJP43" s="16"/>
      <c r="AJQ43" s="16"/>
      <c r="AJR43" s="16"/>
      <c r="AJS43" s="16"/>
      <c r="AJT43" s="16"/>
      <c r="AJU43" s="16"/>
      <c r="AJV43" s="16"/>
      <c r="AJW43" s="16"/>
      <c r="AJX43" s="16"/>
      <c r="AJY43" s="16"/>
      <c r="AJZ43" s="16"/>
      <c r="AKA43" s="16"/>
      <c r="AKB43" s="16"/>
      <c r="AKC43" s="16"/>
      <c r="AKD43" s="16"/>
      <c r="AKE43" s="16"/>
      <c r="AKF43" s="16"/>
      <c r="AKG43" s="16"/>
      <c r="AKH43" s="16"/>
      <c r="AKI43" s="16"/>
      <c r="AKJ43" s="16"/>
      <c r="AKK43" s="16"/>
      <c r="AKL43" s="16"/>
      <c r="AKM43" s="16"/>
      <c r="AKN43" s="16"/>
      <c r="AKO43" s="16"/>
      <c r="AKP43" s="16"/>
      <c r="AKQ43" s="16"/>
      <c r="AKR43" s="16"/>
      <c r="AKS43" s="16"/>
      <c r="AKT43" s="16"/>
      <c r="AKU43" s="16"/>
      <c r="AKV43" s="16"/>
      <c r="AKW43" s="16"/>
      <c r="AKX43" s="16"/>
      <c r="AKY43" s="16"/>
      <c r="AKZ43" s="16"/>
      <c r="ALA43" s="16"/>
      <c r="ALB43" s="16"/>
      <c r="ALC43" s="16"/>
      <c r="ALD43" s="16"/>
      <c r="ALE43" s="16"/>
      <c r="ALF43" s="16"/>
      <c r="ALG43" s="16"/>
      <c r="ALH43" s="16"/>
      <c r="ALI43" s="16"/>
      <c r="ALJ43" s="16"/>
      <c r="ALK43" s="16"/>
      <c r="ALL43" s="16"/>
      <c r="ALM43" s="16"/>
      <c r="ALN43" s="16"/>
      <c r="ALO43" s="16"/>
      <c r="ALP43" s="16"/>
      <c r="ALQ43" s="16"/>
      <c r="ALR43" s="16"/>
      <c r="ALS43" s="16"/>
      <c r="ALT43" s="16"/>
      <c r="ALU43" s="16"/>
      <c r="ALV43" s="16"/>
      <c r="ALW43" s="16"/>
      <c r="ALX43" s="16"/>
      <c r="ALY43" s="16"/>
      <c r="ALZ43" s="16"/>
      <c r="AMA43" s="16"/>
      <c r="AMB43" s="16"/>
      <c r="AMC43" s="16"/>
      <c r="AMD43" s="16"/>
      <c r="AME43" s="16"/>
      <c r="AMF43" s="16"/>
      <c r="AMG43" s="16"/>
      <c r="AMH43" s="16"/>
      <c r="AMI43" s="16"/>
      <c r="AMJ43" s="16"/>
      <c r="AMK43" s="16"/>
      <c r="AML43" s="16"/>
      <c r="AMM43" s="16"/>
      <c r="AMN43" s="16"/>
      <c r="AMO43" s="16"/>
      <c r="AMP43" s="16"/>
      <c r="AMQ43" s="16"/>
      <c r="AMR43" s="16"/>
      <c r="AMS43" s="16"/>
      <c r="AMT43" s="16"/>
      <c r="AMU43" s="16"/>
      <c r="AMV43" s="16"/>
      <c r="AMW43" s="16"/>
      <c r="AMX43" s="16"/>
      <c r="AMY43" s="16"/>
      <c r="AMZ43" s="16"/>
      <c r="ANA43" s="16"/>
      <c r="ANB43" s="16"/>
      <c r="ANC43" s="16"/>
      <c r="AND43" s="16"/>
      <c r="ANE43" s="16"/>
      <c r="ANF43" s="16"/>
      <c r="ANG43" s="16"/>
      <c r="ANH43" s="16"/>
      <c r="ANI43" s="16"/>
      <c r="ANJ43" s="16"/>
      <c r="ANK43" s="16"/>
      <c r="ANL43" s="16"/>
      <c r="ANM43" s="16"/>
      <c r="ANN43" s="16"/>
      <c r="ANO43" s="16"/>
      <c r="ANP43" s="16"/>
      <c r="ANQ43" s="16"/>
      <c r="ANR43" s="16"/>
      <c r="ANS43" s="16"/>
      <c r="ANT43" s="16"/>
      <c r="ANU43" s="16"/>
      <c r="ANV43" s="16"/>
      <c r="ANW43" s="16"/>
      <c r="ANX43" s="16"/>
      <c r="ANY43" s="16"/>
      <c r="ANZ43" s="16"/>
      <c r="AOA43" s="16"/>
      <c r="AOB43" s="16"/>
      <c r="AOC43" s="16"/>
      <c r="AOD43" s="16"/>
      <c r="AOE43" s="16"/>
      <c r="AOF43" s="16"/>
      <c r="AOG43" s="16"/>
      <c r="AOH43" s="16"/>
      <c r="AOI43" s="16"/>
      <c r="AOJ43" s="16"/>
      <c r="AOK43" s="16"/>
      <c r="AOL43" s="16"/>
      <c r="AOM43" s="16"/>
      <c r="AON43" s="16"/>
      <c r="AOO43" s="16"/>
      <c r="AOP43" s="16"/>
      <c r="AOQ43" s="16"/>
      <c r="AOR43" s="16"/>
      <c r="AOS43" s="16"/>
      <c r="AOT43" s="16"/>
      <c r="AOU43" s="16"/>
      <c r="AOV43" s="16"/>
      <c r="AOW43" s="16"/>
      <c r="AOX43" s="16"/>
      <c r="AOY43" s="16"/>
      <c r="AOZ43" s="16"/>
      <c r="APA43" s="16"/>
      <c r="APB43" s="16"/>
      <c r="APC43" s="16"/>
      <c r="APD43" s="16"/>
      <c r="APE43" s="16"/>
      <c r="APF43" s="16"/>
      <c r="APG43" s="16"/>
      <c r="APH43" s="16"/>
      <c r="API43" s="16"/>
      <c r="APJ43" s="16"/>
      <c r="APK43" s="16"/>
      <c r="APL43" s="16"/>
      <c r="APM43" s="16"/>
      <c r="APN43" s="16"/>
      <c r="APO43" s="16"/>
      <c r="APP43" s="16"/>
      <c r="APQ43" s="16"/>
      <c r="APR43" s="16"/>
      <c r="APS43" s="16"/>
      <c r="APT43" s="16"/>
      <c r="APU43" s="16"/>
      <c r="APV43" s="16"/>
      <c r="APW43" s="16"/>
      <c r="APX43" s="16"/>
      <c r="APY43" s="16"/>
      <c r="APZ43" s="16"/>
      <c r="AQA43" s="16"/>
      <c r="AQB43" s="16"/>
      <c r="AQC43" s="16"/>
      <c r="AQD43" s="16"/>
      <c r="AQE43" s="16"/>
      <c r="AQF43" s="16"/>
      <c r="AQG43" s="16"/>
      <c r="AQH43" s="16"/>
      <c r="AQI43" s="16"/>
      <c r="AQJ43" s="16"/>
      <c r="AQK43" s="16"/>
      <c r="AQL43" s="16"/>
      <c r="AQM43" s="16"/>
      <c r="AQN43" s="16"/>
      <c r="AQO43" s="16"/>
      <c r="AQP43" s="16"/>
      <c r="AQQ43" s="16"/>
      <c r="AQR43" s="16"/>
      <c r="AQS43" s="16"/>
      <c r="AQT43" s="16"/>
      <c r="AQU43" s="16"/>
      <c r="AQV43" s="16"/>
      <c r="AQW43" s="16"/>
      <c r="AQX43" s="16"/>
      <c r="AQY43" s="16"/>
      <c r="AQZ43" s="16"/>
      <c r="ARA43" s="16"/>
      <c r="ARB43" s="16"/>
      <c r="ARC43" s="16"/>
      <c r="ARD43" s="16"/>
      <c r="ARE43" s="16"/>
      <c r="ARF43" s="16"/>
      <c r="ARG43" s="16"/>
      <c r="ARH43" s="16"/>
      <c r="ARI43" s="16"/>
      <c r="ARJ43" s="16"/>
      <c r="ARK43" s="16"/>
      <c r="ARL43" s="16"/>
      <c r="ARM43" s="16"/>
      <c r="ARN43" s="16"/>
      <c r="ARO43" s="16"/>
      <c r="ARP43" s="16"/>
      <c r="ARQ43" s="16"/>
      <c r="ARR43" s="16"/>
      <c r="ARS43" s="16"/>
      <c r="ART43" s="16"/>
      <c r="ARU43" s="16"/>
      <c r="ARV43" s="16"/>
      <c r="ARW43" s="16"/>
      <c r="ARX43" s="16"/>
      <c r="ARY43" s="16"/>
      <c r="ARZ43" s="16"/>
      <c r="ASA43" s="16"/>
      <c r="ASB43" s="16"/>
      <c r="ASC43" s="16"/>
      <c r="ASD43" s="16"/>
      <c r="ASE43" s="16"/>
      <c r="ASF43" s="16"/>
      <c r="ASG43" s="16"/>
      <c r="ASH43" s="16"/>
      <c r="ASI43" s="16"/>
      <c r="ASJ43" s="16"/>
      <c r="ASK43" s="16"/>
      <c r="ASL43" s="16"/>
      <c r="ASM43" s="16"/>
      <c r="ASN43" s="16"/>
      <c r="ASO43" s="16"/>
      <c r="ASP43" s="16"/>
      <c r="ASQ43" s="16"/>
      <c r="ASR43" s="16"/>
      <c r="ASS43" s="16"/>
      <c r="AST43" s="16"/>
      <c r="ASU43" s="16"/>
      <c r="ASV43" s="16"/>
      <c r="ASW43" s="16"/>
      <c r="ASX43" s="16"/>
      <c r="ASY43" s="16"/>
      <c r="ASZ43" s="16"/>
      <c r="ATA43" s="16"/>
      <c r="ATB43" s="16"/>
      <c r="ATC43" s="16"/>
      <c r="ATD43" s="16"/>
      <c r="ATE43" s="16"/>
      <c r="ATF43" s="16"/>
      <c r="ATG43" s="16"/>
      <c r="ATH43" s="16"/>
      <c r="ATI43" s="16"/>
      <c r="ATJ43" s="16"/>
      <c r="ATK43" s="16"/>
      <c r="ATL43" s="16"/>
      <c r="ATM43" s="16"/>
      <c r="ATN43" s="16"/>
      <c r="ATO43" s="16"/>
      <c r="ATP43" s="16"/>
      <c r="ATQ43" s="16"/>
      <c r="ATR43" s="16"/>
      <c r="ATS43" s="16"/>
      <c r="ATT43" s="16"/>
      <c r="ATU43" s="16"/>
      <c r="ATV43" s="16"/>
      <c r="ATW43" s="16"/>
      <c r="ATX43" s="16"/>
      <c r="ATY43" s="16"/>
      <c r="ATZ43" s="16"/>
      <c r="AUA43" s="16"/>
      <c r="AUB43" s="16"/>
      <c r="AUC43" s="16"/>
      <c r="AUD43" s="16"/>
      <c r="AUE43" s="16"/>
      <c r="AUF43" s="16"/>
      <c r="AUG43" s="16"/>
      <c r="AUH43" s="16"/>
      <c r="AUI43" s="16"/>
      <c r="AUJ43" s="16"/>
      <c r="AUK43" s="16"/>
      <c r="AUL43" s="16"/>
      <c r="AUM43" s="16"/>
      <c r="AUN43" s="16"/>
      <c r="AUO43" s="16"/>
      <c r="AUP43" s="16"/>
      <c r="AUQ43" s="16"/>
      <c r="AUR43" s="16"/>
      <c r="AUS43" s="16"/>
      <c r="AUT43" s="16"/>
      <c r="AUU43" s="16"/>
      <c r="AUV43" s="16"/>
      <c r="AUW43" s="16"/>
      <c r="AUX43" s="16"/>
      <c r="AUY43" s="16"/>
      <c r="AUZ43" s="16"/>
      <c r="AVA43" s="16"/>
      <c r="AVB43" s="16"/>
      <c r="AVC43" s="16"/>
      <c r="AVD43" s="16"/>
      <c r="AVE43" s="16"/>
      <c r="AVF43" s="16"/>
      <c r="AVG43" s="16"/>
      <c r="AVH43" s="16"/>
      <c r="AVI43" s="16"/>
      <c r="AVJ43" s="16"/>
      <c r="AVK43" s="16"/>
      <c r="AVL43" s="16"/>
      <c r="AVM43" s="16"/>
      <c r="AVN43" s="16"/>
      <c r="AVO43" s="16"/>
      <c r="AVP43" s="16"/>
      <c r="AVQ43" s="16"/>
      <c r="AVR43" s="16"/>
      <c r="AVS43" s="16"/>
      <c r="AVT43" s="16"/>
      <c r="AVU43" s="16"/>
      <c r="AVV43" s="16"/>
      <c r="AVW43" s="16"/>
      <c r="AVX43" s="16"/>
      <c r="AVY43" s="16"/>
      <c r="AVZ43" s="16"/>
      <c r="AWA43" s="16"/>
      <c r="AWB43" s="16"/>
      <c r="AWC43" s="16"/>
      <c r="AWD43" s="16"/>
      <c r="AWE43" s="16"/>
      <c r="AWF43" s="16"/>
      <c r="AWG43" s="16"/>
      <c r="AWH43" s="16"/>
      <c r="AWI43" s="16"/>
      <c r="AWJ43" s="16"/>
      <c r="AWK43" s="16"/>
      <c r="AWL43" s="16"/>
      <c r="AWM43" s="16"/>
      <c r="AWN43" s="16"/>
      <c r="AWO43" s="16"/>
      <c r="AWP43" s="16"/>
      <c r="AWQ43" s="16"/>
      <c r="AWR43" s="16"/>
      <c r="AWS43" s="16"/>
      <c r="AWT43" s="16"/>
      <c r="AWU43" s="16"/>
      <c r="AWV43" s="16"/>
      <c r="AWW43" s="16"/>
      <c r="AWX43" s="16"/>
      <c r="AWY43" s="16"/>
      <c r="AWZ43" s="16"/>
      <c r="AXA43" s="16"/>
      <c r="AXB43" s="16"/>
      <c r="AXC43" s="16"/>
      <c r="AXD43" s="16"/>
      <c r="AXE43" s="16"/>
      <c r="AXF43" s="16"/>
      <c r="AXG43" s="16"/>
      <c r="AXH43" s="16"/>
      <c r="AXI43" s="16"/>
      <c r="AXJ43" s="16"/>
      <c r="AXK43" s="16"/>
      <c r="AXL43" s="16"/>
      <c r="AXM43" s="16"/>
      <c r="AXN43" s="16"/>
      <c r="AXO43" s="16"/>
      <c r="AXP43" s="16"/>
      <c r="AXQ43" s="16"/>
      <c r="AXR43" s="16"/>
      <c r="AXS43" s="16"/>
      <c r="AXT43" s="16"/>
      <c r="AXU43" s="16"/>
      <c r="AXV43" s="16"/>
      <c r="AXW43" s="16"/>
      <c r="AXX43" s="16"/>
      <c r="AXY43" s="16"/>
      <c r="AXZ43" s="16"/>
      <c r="AYA43" s="16"/>
      <c r="AYB43" s="16"/>
      <c r="AYC43" s="16"/>
      <c r="AYD43" s="16"/>
      <c r="AYE43" s="16"/>
      <c r="AYF43" s="16"/>
      <c r="AYG43" s="16"/>
      <c r="AYH43" s="16"/>
      <c r="AYI43" s="16"/>
      <c r="AYJ43" s="16"/>
      <c r="AYK43" s="16"/>
      <c r="AYL43" s="16"/>
      <c r="AYM43" s="16"/>
      <c r="AYN43" s="16"/>
      <c r="AYO43" s="16"/>
      <c r="AYP43" s="16"/>
      <c r="AYQ43" s="16"/>
      <c r="AYR43" s="16"/>
      <c r="AYS43" s="16"/>
      <c r="AYT43" s="16"/>
      <c r="AYU43" s="16"/>
      <c r="AYV43" s="16"/>
      <c r="AYW43" s="16"/>
      <c r="AYX43" s="16"/>
      <c r="AYY43" s="16"/>
      <c r="AYZ43" s="16"/>
      <c r="AZA43" s="16"/>
      <c r="AZB43" s="16"/>
      <c r="AZC43" s="16"/>
      <c r="AZD43" s="16"/>
      <c r="AZE43" s="16"/>
      <c r="AZF43" s="16"/>
      <c r="AZG43" s="16"/>
      <c r="AZH43" s="16"/>
      <c r="AZI43" s="16"/>
      <c r="AZJ43" s="16"/>
      <c r="AZK43" s="16"/>
      <c r="AZL43" s="16"/>
      <c r="AZM43" s="16"/>
      <c r="AZN43" s="16"/>
      <c r="AZO43" s="16"/>
      <c r="AZP43" s="16"/>
      <c r="AZQ43" s="16"/>
      <c r="AZR43" s="16"/>
      <c r="AZS43" s="16"/>
      <c r="AZT43" s="16"/>
      <c r="AZU43" s="16"/>
      <c r="AZV43" s="16"/>
      <c r="AZW43" s="16"/>
      <c r="AZX43" s="16"/>
      <c r="AZY43" s="16"/>
      <c r="AZZ43" s="16"/>
      <c r="BAA43" s="16"/>
      <c r="BAB43" s="16"/>
      <c r="BAC43" s="16"/>
      <c r="BAD43" s="16"/>
      <c r="BAE43" s="16"/>
      <c r="BAF43" s="16"/>
      <c r="BAG43" s="16"/>
      <c r="BAH43" s="16"/>
      <c r="BAI43" s="16"/>
      <c r="BAJ43" s="16"/>
      <c r="BAK43" s="16"/>
      <c r="BAL43" s="16"/>
      <c r="BAM43" s="16"/>
      <c r="BAN43" s="16"/>
      <c r="BAO43" s="16"/>
      <c r="BAP43" s="16"/>
      <c r="BAQ43" s="16"/>
      <c r="BAR43" s="16"/>
      <c r="BAS43" s="16"/>
      <c r="BAT43" s="16"/>
      <c r="BAU43" s="16"/>
      <c r="BAV43" s="16"/>
      <c r="BAW43" s="16"/>
      <c r="BAX43" s="16"/>
      <c r="BAY43" s="16"/>
      <c r="BAZ43" s="16"/>
      <c r="BBA43" s="16"/>
      <c r="BBB43" s="16"/>
      <c r="BBC43" s="16"/>
      <c r="BBD43" s="16"/>
      <c r="BBE43" s="16"/>
      <c r="BBF43" s="16"/>
      <c r="BBG43" s="16"/>
      <c r="BBH43" s="16"/>
      <c r="BBI43" s="16"/>
      <c r="BBJ43" s="16"/>
      <c r="BBK43" s="16"/>
      <c r="BBL43" s="16"/>
      <c r="BBM43" s="16"/>
      <c r="BBN43" s="16"/>
      <c r="BBO43" s="16"/>
      <c r="BBP43" s="16"/>
      <c r="BBQ43" s="16"/>
      <c r="BBR43" s="16"/>
      <c r="BBS43" s="16"/>
      <c r="BBT43" s="16"/>
      <c r="BBU43" s="16"/>
      <c r="BBV43" s="16"/>
      <c r="BBW43" s="16"/>
      <c r="BBX43" s="16"/>
      <c r="BBY43" s="16"/>
      <c r="BBZ43" s="16"/>
      <c r="BCA43" s="16"/>
      <c r="BCB43" s="16"/>
      <c r="BCC43" s="16"/>
      <c r="BCD43" s="16"/>
      <c r="BCE43" s="16"/>
      <c r="BCF43" s="16"/>
      <c r="BCG43" s="16"/>
      <c r="BCH43" s="16"/>
      <c r="BCI43" s="16"/>
      <c r="BCJ43" s="16"/>
      <c r="BCK43" s="16"/>
      <c r="BCL43" s="16"/>
      <c r="BCM43" s="16"/>
      <c r="BCN43" s="16"/>
      <c r="BCO43" s="16"/>
      <c r="BCP43" s="16"/>
      <c r="BCQ43" s="16"/>
      <c r="BCR43" s="16"/>
      <c r="BCS43" s="16"/>
      <c r="BCT43" s="16"/>
      <c r="BCU43" s="16"/>
      <c r="BCV43" s="16"/>
      <c r="BCW43" s="16"/>
      <c r="BCX43" s="16"/>
      <c r="BCY43" s="16"/>
      <c r="BCZ43" s="16"/>
      <c r="BDA43" s="16"/>
      <c r="BDB43" s="16"/>
      <c r="BDC43" s="16"/>
      <c r="BDD43" s="16"/>
      <c r="BDE43" s="16"/>
      <c r="BDF43" s="16"/>
      <c r="BDG43" s="16"/>
      <c r="BDH43" s="16"/>
      <c r="BDI43" s="16"/>
      <c r="BDJ43" s="16"/>
      <c r="BDK43" s="16"/>
      <c r="BDL43" s="16"/>
      <c r="BDM43" s="16"/>
      <c r="BDN43" s="16"/>
      <c r="BDO43" s="16"/>
      <c r="BDP43" s="16"/>
      <c r="BDQ43" s="16"/>
      <c r="BDR43" s="16"/>
      <c r="BDS43" s="16"/>
      <c r="BDT43" s="16"/>
      <c r="BDU43" s="16"/>
      <c r="BDV43" s="16"/>
      <c r="BDW43" s="16"/>
      <c r="BDX43" s="16"/>
      <c r="BDY43" s="16"/>
      <c r="BDZ43" s="16"/>
      <c r="BEA43" s="16"/>
      <c r="BEB43" s="16"/>
      <c r="BEC43" s="16"/>
      <c r="BED43" s="16"/>
      <c r="BEE43" s="16"/>
      <c r="BEF43" s="16"/>
      <c r="BEG43" s="16"/>
      <c r="BEH43" s="16"/>
      <c r="BEI43" s="16"/>
      <c r="BEJ43" s="16"/>
      <c r="BEK43" s="16"/>
      <c r="BEL43" s="16"/>
      <c r="BEM43" s="16"/>
      <c r="BEN43" s="16"/>
      <c r="BEO43" s="16"/>
      <c r="BEP43" s="16"/>
      <c r="BEQ43" s="16"/>
      <c r="BER43" s="16"/>
      <c r="BES43" s="16"/>
      <c r="BET43" s="16"/>
      <c r="BEU43" s="16"/>
      <c r="BEV43" s="16"/>
      <c r="BEW43" s="16"/>
      <c r="BEX43" s="16"/>
      <c r="BEY43" s="16"/>
      <c r="BEZ43" s="16"/>
      <c r="BFA43" s="16"/>
      <c r="BFB43" s="16"/>
      <c r="BFC43" s="16"/>
      <c r="BFD43" s="16"/>
      <c r="BFE43" s="16"/>
      <c r="BFF43" s="16"/>
      <c r="BFG43" s="16"/>
      <c r="BFH43" s="16"/>
      <c r="BFI43" s="16"/>
      <c r="BFJ43" s="16"/>
      <c r="BFK43" s="16"/>
      <c r="BFL43" s="16"/>
      <c r="BFM43" s="16"/>
      <c r="BFN43" s="16"/>
      <c r="BFO43" s="16"/>
      <c r="BFP43" s="16"/>
      <c r="BFQ43" s="16"/>
      <c r="BFR43" s="16"/>
      <c r="BFS43" s="16"/>
      <c r="BFT43" s="16"/>
      <c r="BFU43" s="16"/>
      <c r="BFV43" s="16"/>
      <c r="BFW43" s="16"/>
      <c r="BFX43" s="16"/>
      <c r="BFY43" s="16"/>
      <c r="BFZ43" s="16"/>
      <c r="BGA43" s="16"/>
      <c r="BGB43" s="16"/>
      <c r="BGC43" s="16"/>
      <c r="BGD43" s="16"/>
      <c r="BGE43" s="16"/>
      <c r="BGF43" s="16"/>
      <c r="BGG43" s="16"/>
      <c r="BGH43" s="16"/>
      <c r="BGI43" s="16"/>
      <c r="BGJ43" s="16"/>
      <c r="BGK43" s="16"/>
      <c r="BGL43" s="16"/>
      <c r="BGM43" s="16"/>
      <c r="BGN43" s="16"/>
      <c r="BGO43" s="16"/>
      <c r="BGP43" s="16"/>
      <c r="BGQ43" s="16"/>
      <c r="BGR43" s="16"/>
      <c r="BGS43" s="16"/>
      <c r="BGT43" s="16"/>
      <c r="BGU43" s="16"/>
      <c r="BGV43" s="16"/>
      <c r="BGW43" s="16"/>
      <c r="BGX43" s="16"/>
      <c r="BGY43" s="16"/>
      <c r="BGZ43" s="16"/>
      <c r="BHA43" s="16"/>
      <c r="BHB43" s="16"/>
      <c r="BHC43" s="16"/>
      <c r="BHD43" s="16"/>
      <c r="BHE43" s="16"/>
      <c r="BHF43" s="16"/>
      <c r="BHG43" s="16"/>
      <c r="BHH43" s="16"/>
      <c r="BHI43" s="16"/>
      <c r="BHJ43" s="16"/>
      <c r="BHK43" s="16"/>
      <c r="BHL43" s="16"/>
      <c r="BHM43" s="16"/>
      <c r="BHN43" s="16"/>
      <c r="BHO43" s="16"/>
      <c r="BHP43" s="16"/>
      <c r="BHQ43" s="16"/>
      <c r="BHR43" s="16"/>
      <c r="BHS43" s="16"/>
      <c r="BHT43" s="16"/>
      <c r="BHU43" s="16"/>
      <c r="BHV43" s="16"/>
      <c r="BHW43" s="16"/>
      <c r="BHX43" s="16"/>
      <c r="BHY43" s="16"/>
      <c r="BHZ43" s="16"/>
      <c r="BIA43" s="16"/>
      <c r="BIB43" s="16"/>
      <c r="BIC43" s="16"/>
      <c r="BID43" s="16"/>
      <c r="BIE43" s="16"/>
      <c r="BIF43" s="16"/>
      <c r="BIG43" s="16"/>
      <c r="BIH43" s="16"/>
      <c r="BII43" s="16"/>
      <c r="BIJ43" s="16"/>
      <c r="BIK43" s="16"/>
      <c r="BIL43" s="16"/>
      <c r="BIM43" s="16"/>
      <c r="BIN43" s="16"/>
      <c r="BIO43" s="16"/>
      <c r="BIP43" s="16"/>
      <c r="BIQ43" s="16"/>
      <c r="BIR43" s="16"/>
      <c r="BIS43" s="16"/>
      <c r="BIT43" s="16"/>
      <c r="BIU43" s="16"/>
      <c r="BIV43" s="16"/>
      <c r="BIW43" s="16"/>
      <c r="BIX43" s="16"/>
      <c r="BIY43" s="16"/>
      <c r="BIZ43" s="16"/>
      <c r="BJA43" s="16"/>
      <c r="BJB43" s="16"/>
      <c r="BJC43" s="16"/>
      <c r="BJD43" s="16"/>
      <c r="BJE43" s="16"/>
      <c r="BJF43" s="16"/>
      <c r="BJG43" s="16"/>
      <c r="BJH43" s="16"/>
      <c r="BJI43" s="16"/>
      <c r="BJJ43" s="16"/>
      <c r="BJK43" s="16"/>
      <c r="BJL43" s="16"/>
      <c r="BJM43" s="16"/>
      <c r="BJN43" s="16"/>
      <c r="BJO43" s="16"/>
      <c r="BJP43" s="16"/>
      <c r="BJQ43" s="16"/>
      <c r="BJR43" s="16"/>
      <c r="BJS43" s="16"/>
      <c r="BJT43" s="16"/>
      <c r="BJU43" s="16"/>
      <c r="BJV43" s="16"/>
      <c r="BJW43" s="16"/>
      <c r="BJX43" s="16"/>
      <c r="BJY43" s="16"/>
      <c r="BJZ43" s="16"/>
      <c r="BKA43" s="16"/>
      <c r="BKB43" s="16"/>
      <c r="BKC43" s="16"/>
      <c r="BKD43" s="16"/>
      <c r="BKE43" s="16"/>
      <c r="BKF43" s="16"/>
      <c r="BKG43" s="16"/>
      <c r="BKH43" s="16"/>
      <c r="BKI43" s="16"/>
      <c r="BKJ43" s="16"/>
      <c r="BKK43" s="16"/>
      <c r="BKL43" s="16"/>
      <c r="BKM43" s="16"/>
      <c r="BKN43" s="16"/>
      <c r="BKO43" s="16"/>
      <c r="BKP43" s="16"/>
      <c r="BKQ43" s="16"/>
      <c r="BKR43" s="16"/>
      <c r="BKS43" s="16"/>
      <c r="BKT43" s="16"/>
      <c r="BKU43" s="16"/>
      <c r="BKV43" s="16"/>
      <c r="BKW43" s="16"/>
      <c r="BKX43" s="16"/>
      <c r="BKY43" s="16"/>
      <c r="BKZ43" s="16"/>
      <c r="BLA43" s="16"/>
      <c r="BLB43" s="16"/>
      <c r="BLC43" s="16"/>
      <c r="BLD43" s="16"/>
      <c r="BLE43" s="16"/>
      <c r="BLF43" s="16"/>
      <c r="BLG43" s="16"/>
      <c r="BLH43" s="16"/>
      <c r="BLI43" s="16"/>
      <c r="BLJ43" s="16"/>
      <c r="BLK43" s="16"/>
      <c r="BLL43" s="16"/>
      <c r="BLM43" s="16"/>
      <c r="BLN43" s="16"/>
      <c r="BLO43" s="16"/>
      <c r="BLP43" s="16"/>
      <c r="BLQ43" s="16"/>
      <c r="BLR43" s="16"/>
      <c r="BLS43" s="16"/>
      <c r="BLT43" s="16"/>
      <c r="BLU43" s="16"/>
      <c r="BLV43" s="16"/>
      <c r="BLW43" s="16"/>
      <c r="BLX43" s="16"/>
      <c r="BLY43" s="16"/>
      <c r="BLZ43" s="16"/>
      <c r="BMA43" s="16"/>
      <c r="BMB43" s="16"/>
      <c r="BMC43" s="16"/>
      <c r="BMD43" s="16"/>
      <c r="BME43" s="16"/>
      <c r="BMF43" s="16"/>
      <c r="BMG43" s="16"/>
      <c r="BMH43" s="16"/>
      <c r="BMI43" s="16"/>
      <c r="BMJ43" s="16"/>
      <c r="BMK43" s="16"/>
      <c r="BML43" s="16"/>
      <c r="BMM43" s="16"/>
      <c r="BMN43" s="16"/>
      <c r="BMO43" s="16"/>
      <c r="BMP43" s="16"/>
      <c r="BMQ43" s="16"/>
      <c r="BMR43" s="16"/>
      <c r="BMS43" s="16"/>
      <c r="BMT43" s="16"/>
      <c r="BMU43" s="16"/>
      <c r="BMV43" s="16"/>
      <c r="BMW43" s="16"/>
      <c r="BMX43" s="16"/>
      <c r="BMY43" s="16"/>
      <c r="BMZ43" s="16"/>
      <c r="BNA43" s="16"/>
      <c r="BNB43" s="16"/>
      <c r="BNC43" s="16"/>
      <c r="BND43" s="16"/>
      <c r="BNE43" s="16"/>
      <c r="BNF43" s="16"/>
      <c r="BNG43" s="16"/>
      <c r="BNH43" s="16"/>
      <c r="BNI43" s="16"/>
      <c r="BNJ43" s="16"/>
      <c r="BNK43" s="16"/>
      <c r="BNL43" s="16"/>
      <c r="BNM43" s="16"/>
      <c r="BNN43" s="16"/>
      <c r="BNO43" s="16"/>
      <c r="BNP43" s="16"/>
      <c r="BNQ43" s="16"/>
      <c r="BNR43" s="16"/>
      <c r="BNS43" s="16"/>
      <c r="BNT43" s="16"/>
      <c r="BNU43" s="16"/>
      <c r="BNV43" s="16"/>
      <c r="BNW43" s="16"/>
      <c r="BNX43" s="16"/>
      <c r="BNY43" s="16"/>
      <c r="BNZ43" s="16"/>
      <c r="BOA43" s="16"/>
      <c r="BOB43" s="16"/>
      <c r="BOC43" s="16"/>
      <c r="BOD43" s="16"/>
      <c r="BOE43" s="16"/>
      <c r="BOF43" s="16"/>
      <c r="BOG43" s="16"/>
      <c r="BOH43" s="16"/>
      <c r="BOI43" s="16"/>
      <c r="BOJ43" s="16"/>
      <c r="BOK43" s="16"/>
      <c r="BOL43" s="16"/>
      <c r="BOM43" s="16"/>
      <c r="BON43" s="16"/>
      <c r="BOO43" s="16"/>
      <c r="BOP43" s="16"/>
      <c r="BOQ43" s="16"/>
      <c r="BOR43" s="16"/>
      <c r="BOS43" s="16"/>
      <c r="BOT43" s="16"/>
      <c r="BOU43" s="16"/>
      <c r="BOV43" s="16"/>
      <c r="BOW43" s="16"/>
      <c r="BOX43" s="16"/>
      <c r="BOY43" s="16"/>
      <c r="BOZ43" s="16"/>
      <c r="BPA43" s="16"/>
      <c r="BPB43" s="16"/>
      <c r="BPC43" s="16"/>
      <c r="BPD43" s="16"/>
      <c r="BPE43" s="16"/>
      <c r="BPF43" s="16"/>
      <c r="BPG43" s="16"/>
      <c r="BPH43" s="16"/>
      <c r="BPI43" s="16"/>
      <c r="BPJ43" s="16"/>
      <c r="BPK43" s="16"/>
      <c r="BPL43" s="16"/>
      <c r="BPM43" s="16"/>
      <c r="BPN43" s="16"/>
      <c r="BPO43" s="16"/>
      <c r="BPP43" s="16"/>
      <c r="BPQ43" s="16"/>
      <c r="BPR43" s="16"/>
      <c r="BPS43" s="16"/>
      <c r="BPT43" s="16"/>
      <c r="BPU43" s="16"/>
      <c r="BPV43" s="16"/>
      <c r="BPW43" s="16"/>
      <c r="BPX43" s="16"/>
      <c r="BPY43" s="16"/>
      <c r="BPZ43" s="16"/>
      <c r="BQA43" s="16"/>
      <c r="BQB43" s="16"/>
      <c r="BQC43" s="16"/>
      <c r="BQD43" s="16"/>
      <c r="BQE43" s="16"/>
      <c r="BQF43" s="16"/>
      <c r="BQG43" s="16"/>
      <c r="BQH43" s="16"/>
      <c r="BQI43" s="16"/>
      <c r="BQJ43" s="16"/>
      <c r="BQK43" s="16"/>
      <c r="BQL43" s="16"/>
      <c r="BQM43" s="16"/>
      <c r="BQN43" s="16"/>
      <c r="BQO43" s="16"/>
      <c r="BQP43" s="16"/>
      <c r="BQQ43" s="16"/>
      <c r="BQR43" s="16"/>
      <c r="BQS43" s="16"/>
      <c r="BQT43" s="16"/>
      <c r="BQU43" s="16"/>
      <c r="BQV43" s="16"/>
      <c r="BQW43" s="16"/>
      <c r="BQX43" s="16"/>
      <c r="BQY43" s="16"/>
      <c r="BQZ43" s="16"/>
      <c r="BRA43" s="16"/>
      <c r="BRB43" s="16"/>
      <c r="BRC43" s="16"/>
      <c r="BRD43" s="16"/>
      <c r="BRE43" s="16"/>
      <c r="BRF43" s="16"/>
      <c r="BRG43" s="16"/>
      <c r="BRH43" s="16"/>
      <c r="BRI43" s="16"/>
      <c r="BRJ43" s="16"/>
      <c r="BRK43" s="16"/>
      <c r="BRL43" s="16"/>
      <c r="BRM43" s="16"/>
      <c r="BRN43" s="16"/>
      <c r="BRO43" s="16"/>
      <c r="BRP43" s="16"/>
      <c r="BRQ43" s="16"/>
      <c r="BRR43" s="16"/>
      <c r="BRS43" s="16"/>
      <c r="BRT43" s="16"/>
      <c r="BRU43" s="16"/>
      <c r="BRV43" s="16"/>
      <c r="BRW43" s="16"/>
      <c r="BRX43" s="16"/>
      <c r="BRY43" s="16"/>
      <c r="BRZ43" s="16"/>
      <c r="BSA43" s="16"/>
      <c r="BSB43" s="16"/>
      <c r="BSC43" s="16"/>
      <c r="BSD43" s="16"/>
      <c r="BSE43" s="16"/>
      <c r="BSF43" s="16"/>
      <c r="BSG43" s="16"/>
      <c r="BSH43" s="16"/>
      <c r="BSI43" s="16"/>
      <c r="BSJ43" s="16"/>
      <c r="BSK43" s="16"/>
      <c r="BSL43" s="16"/>
      <c r="BSM43" s="16"/>
      <c r="BSN43" s="16"/>
      <c r="BSO43" s="16"/>
      <c r="BSP43" s="16"/>
      <c r="BSQ43" s="16"/>
      <c r="BSR43" s="16"/>
      <c r="BSS43" s="16"/>
      <c r="BST43" s="16"/>
      <c r="BSU43" s="16"/>
      <c r="BSV43" s="16"/>
      <c r="BSW43" s="16"/>
      <c r="BSX43" s="16"/>
      <c r="BSY43" s="16"/>
      <c r="BSZ43" s="16"/>
      <c r="BTA43" s="16"/>
      <c r="BTB43" s="16"/>
      <c r="BTC43" s="16"/>
      <c r="BTD43" s="16"/>
      <c r="BTE43" s="16"/>
      <c r="BTF43" s="16"/>
      <c r="BTG43" s="16"/>
      <c r="BTH43" s="16"/>
      <c r="BTI43" s="16"/>
      <c r="BTJ43" s="16"/>
      <c r="BTK43" s="16"/>
      <c r="BTL43" s="16"/>
      <c r="BTM43" s="16"/>
      <c r="BTN43" s="16"/>
      <c r="BTO43" s="16"/>
      <c r="BTP43" s="16"/>
      <c r="BTQ43" s="16"/>
      <c r="BTR43" s="16"/>
      <c r="BTS43" s="16"/>
      <c r="BTT43" s="16"/>
      <c r="BTU43" s="16"/>
      <c r="BTV43" s="16"/>
      <c r="BTW43" s="16"/>
      <c r="BTX43" s="16"/>
      <c r="BTY43" s="16"/>
      <c r="BTZ43" s="16"/>
      <c r="BUA43" s="16"/>
      <c r="BUB43" s="16"/>
      <c r="BUC43" s="16"/>
      <c r="BUD43" s="16"/>
      <c r="BUE43" s="16"/>
      <c r="BUF43" s="16"/>
      <c r="BUG43" s="16"/>
      <c r="BUH43" s="16"/>
      <c r="BUI43" s="16"/>
      <c r="BUJ43" s="16"/>
      <c r="BUK43" s="16"/>
      <c r="BUL43" s="16"/>
      <c r="BUM43" s="16"/>
      <c r="BUN43" s="16"/>
      <c r="BUO43" s="16"/>
      <c r="BUP43" s="16"/>
      <c r="BUQ43" s="16"/>
      <c r="BUR43" s="16"/>
      <c r="BUS43" s="16"/>
      <c r="BUT43" s="16"/>
      <c r="BUU43" s="16"/>
      <c r="BUV43" s="16"/>
      <c r="BUW43" s="16"/>
      <c r="BUX43" s="16"/>
      <c r="BUY43" s="16"/>
      <c r="BUZ43" s="16"/>
      <c r="BVA43" s="16"/>
      <c r="BVB43" s="16"/>
      <c r="BVC43" s="16"/>
      <c r="BVD43" s="16"/>
      <c r="BVE43" s="16"/>
      <c r="BVF43" s="16"/>
      <c r="BVG43" s="16"/>
      <c r="BVH43" s="16"/>
      <c r="BVI43" s="16"/>
      <c r="BVJ43" s="16"/>
      <c r="BVK43" s="16"/>
      <c r="BVL43" s="16"/>
      <c r="BVM43" s="16"/>
      <c r="BVN43" s="16"/>
      <c r="BVO43" s="16"/>
      <c r="BVP43" s="16"/>
      <c r="BVQ43" s="16"/>
      <c r="BVR43" s="16"/>
      <c r="BVS43" s="16"/>
      <c r="BVT43" s="16"/>
      <c r="BVU43" s="16"/>
      <c r="BVV43" s="16"/>
      <c r="BVW43" s="16"/>
      <c r="BVX43" s="16"/>
      <c r="BVY43" s="16"/>
      <c r="BVZ43" s="16"/>
      <c r="BWA43" s="16"/>
      <c r="BWB43" s="16"/>
      <c r="BWC43" s="16"/>
      <c r="BWD43" s="16"/>
      <c r="BWE43" s="16"/>
      <c r="BWF43" s="16"/>
      <c r="BWG43" s="16"/>
      <c r="BWH43" s="16"/>
      <c r="BWI43" s="16"/>
      <c r="BWJ43" s="16"/>
      <c r="BWK43" s="16"/>
      <c r="BWL43" s="16"/>
      <c r="BWM43" s="16"/>
      <c r="BWN43" s="16"/>
      <c r="BWO43" s="16"/>
      <c r="BWP43" s="16"/>
      <c r="BWQ43" s="16"/>
      <c r="BWR43" s="16"/>
      <c r="BWS43" s="16"/>
      <c r="BWT43" s="16"/>
      <c r="BWU43" s="16"/>
      <c r="BWV43" s="16"/>
      <c r="BWW43" s="16"/>
      <c r="BWX43" s="16"/>
      <c r="BWY43" s="16"/>
      <c r="BWZ43" s="16"/>
      <c r="BXA43" s="16"/>
      <c r="BXB43" s="16"/>
      <c r="BXC43" s="16"/>
      <c r="BXD43" s="16"/>
      <c r="BXE43" s="16"/>
      <c r="BXF43" s="16"/>
      <c r="BXG43" s="16"/>
      <c r="BXH43" s="16"/>
      <c r="BXI43" s="16"/>
      <c r="BXJ43" s="16"/>
      <c r="BXK43" s="16"/>
      <c r="BXL43" s="16"/>
      <c r="BXM43" s="16"/>
      <c r="BXN43" s="16"/>
      <c r="BXO43" s="16"/>
      <c r="BXP43" s="16"/>
      <c r="BXQ43" s="16"/>
      <c r="BXR43" s="16"/>
      <c r="BXS43" s="16"/>
      <c r="BXT43" s="16"/>
      <c r="BXU43" s="16"/>
      <c r="BXV43" s="16"/>
      <c r="BXW43" s="16"/>
      <c r="BXX43" s="16"/>
      <c r="BXY43" s="16"/>
      <c r="BXZ43" s="16"/>
      <c r="BYA43" s="16"/>
      <c r="BYB43" s="16"/>
      <c r="BYC43" s="16"/>
      <c r="BYD43" s="16"/>
      <c r="BYE43" s="16"/>
      <c r="BYF43" s="16"/>
      <c r="BYG43" s="16"/>
      <c r="BYH43" s="16"/>
      <c r="BYI43" s="16"/>
      <c r="BYJ43" s="16"/>
      <c r="BYK43" s="16"/>
      <c r="BYL43" s="16"/>
      <c r="BYM43" s="16"/>
      <c r="BYN43" s="16"/>
      <c r="BYO43" s="16"/>
      <c r="BYP43" s="16"/>
      <c r="BYQ43" s="16"/>
      <c r="BYR43" s="16"/>
      <c r="BYS43" s="16"/>
      <c r="BYT43" s="16"/>
      <c r="BYU43" s="16"/>
      <c r="BYV43" s="16"/>
      <c r="BYW43" s="16"/>
      <c r="BYX43" s="16"/>
      <c r="BYY43" s="16"/>
      <c r="BYZ43" s="16"/>
      <c r="BZA43" s="16"/>
      <c r="BZB43" s="16"/>
      <c r="BZC43" s="16"/>
      <c r="BZD43" s="16"/>
      <c r="BZE43" s="16"/>
      <c r="BZF43" s="16"/>
      <c r="BZG43" s="16"/>
      <c r="BZH43" s="16"/>
      <c r="BZI43" s="16"/>
      <c r="BZJ43" s="16"/>
      <c r="BZK43" s="16"/>
      <c r="BZL43" s="16"/>
      <c r="BZM43" s="16"/>
      <c r="BZN43" s="16"/>
      <c r="BZO43" s="16"/>
      <c r="BZP43" s="16"/>
      <c r="BZQ43" s="16"/>
      <c r="BZR43" s="16"/>
      <c r="BZS43" s="16"/>
      <c r="BZT43" s="16"/>
      <c r="BZU43" s="16"/>
      <c r="BZV43" s="16"/>
      <c r="BZW43" s="16"/>
      <c r="BZX43" s="16"/>
      <c r="BZY43" s="16"/>
      <c r="BZZ43" s="16"/>
      <c r="CAA43" s="16"/>
      <c r="CAB43" s="16"/>
      <c r="CAC43" s="16"/>
      <c r="CAD43" s="16"/>
      <c r="CAE43" s="16"/>
      <c r="CAF43" s="16"/>
      <c r="CAG43" s="16"/>
      <c r="CAH43" s="16"/>
      <c r="CAI43" s="16"/>
      <c r="CAJ43" s="16"/>
      <c r="CAK43" s="16"/>
      <c r="CAL43" s="16"/>
      <c r="CAM43" s="16"/>
      <c r="CAN43" s="16"/>
      <c r="CAO43" s="16"/>
      <c r="CAP43" s="16"/>
      <c r="CAQ43" s="16"/>
      <c r="CAR43" s="16"/>
      <c r="CAS43" s="16"/>
      <c r="CAT43" s="16"/>
      <c r="CAU43" s="16"/>
      <c r="CAV43" s="16"/>
      <c r="CAW43" s="16"/>
      <c r="CAX43" s="16"/>
      <c r="CAY43" s="16"/>
      <c r="CAZ43" s="16"/>
      <c r="CBA43" s="16"/>
      <c r="CBB43" s="16"/>
      <c r="CBC43" s="16"/>
      <c r="CBD43" s="16"/>
      <c r="CBE43" s="16"/>
      <c r="CBF43" s="16"/>
      <c r="CBG43" s="16"/>
      <c r="CBH43" s="16"/>
      <c r="CBI43" s="16"/>
      <c r="CBJ43" s="16"/>
      <c r="CBK43" s="16"/>
      <c r="CBL43" s="16"/>
      <c r="CBM43" s="16"/>
      <c r="CBN43" s="16"/>
      <c r="CBO43" s="16"/>
      <c r="CBP43" s="16"/>
      <c r="CBQ43" s="16"/>
      <c r="CBR43" s="16"/>
      <c r="CBS43" s="16"/>
      <c r="CBT43" s="16"/>
      <c r="CBU43" s="16"/>
      <c r="CBV43" s="16"/>
      <c r="CBW43" s="16"/>
      <c r="CBX43" s="16"/>
      <c r="CBY43" s="16"/>
      <c r="CBZ43" s="16"/>
      <c r="CCA43" s="16"/>
      <c r="CCB43" s="16"/>
      <c r="CCC43" s="16"/>
      <c r="CCD43" s="16"/>
      <c r="CCE43" s="16"/>
      <c r="CCF43" s="16"/>
      <c r="CCG43" s="16"/>
      <c r="CCH43" s="16"/>
      <c r="CCI43" s="16"/>
      <c r="CCJ43" s="16"/>
      <c r="CCK43" s="16"/>
      <c r="CCL43" s="16"/>
      <c r="CCM43" s="16"/>
      <c r="CCN43" s="16"/>
      <c r="CCO43" s="16"/>
      <c r="CCP43" s="16"/>
      <c r="CCQ43" s="16"/>
      <c r="CCR43" s="16"/>
      <c r="CCS43" s="16"/>
      <c r="CCT43" s="16"/>
      <c r="CCU43" s="16"/>
      <c r="CCV43" s="16"/>
      <c r="CCW43" s="16"/>
      <c r="CCX43" s="16"/>
      <c r="CCY43" s="16"/>
      <c r="CCZ43" s="16"/>
      <c r="CDA43" s="16"/>
      <c r="CDB43" s="16"/>
      <c r="CDC43" s="16"/>
      <c r="CDD43" s="16"/>
      <c r="CDE43" s="16"/>
      <c r="CDF43" s="16"/>
      <c r="CDG43" s="16"/>
      <c r="CDH43" s="16"/>
      <c r="CDI43" s="16"/>
      <c r="CDJ43" s="16"/>
      <c r="CDK43" s="16"/>
      <c r="CDL43" s="16"/>
      <c r="CDM43" s="16"/>
      <c r="CDN43" s="16"/>
      <c r="CDO43" s="16"/>
      <c r="CDP43" s="16"/>
      <c r="CDQ43" s="16"/>
      <c r="CDR43" s="16"/>
      <c r="CDS43" s="16"/>
      <c r="CDT43" s="16"/>
      <c r="CDU43" s="16"/>
      <c r="CDV43" s="16"/>
      <c r="CDW43" s="16"/>
      <c r="CDX43" s="16"/>
      <c r="CDY43" s="16"/>
      <c r="CDZ43" s="16"/>
      <c r="CEA43" s="16"/>
      <c r="CEB43" s="16"/>
      <c r="CEC43" s="16"/>
      <c r="CED43" s="16"/>
      <c r="CEE43" s="16"/>
      <c r="CEF43" s="16"/>
      <c r="CEG43" s="16"/>
      <c r="CEH43" s="16"/>
      <c r="CEI43" s="16"/>
      <c r="CEJ43" s="16"/>
      <c r="CEK43" s="16"/>
      <c r="CEL43" s="16"/>
      <c r="CEM43" s="16"/>
      <c r="CEN43" s="16"/>
      <c r="CEO43" s="16"/>
      <c r="CEP43" s="16"/>
      <c r="CEQ43" s="16"/>
      <c r="CER43" s="16"/>
      <c r="CES43" s="16"/>
      <c r="CET43" s="16"/>
      <c r="CEU43" s="16"/>
      <c r="CEV43" s="16"/>
      <c r="CEW43" s="16"/>
      <c r="CEX43" s="16"/>
      <c r="CEY43" s="16"/>
      <c r="CEZ43" s="16"/>
      <c r="CFA43" s="16"/>
      <c r="CFB43" s="16"/>
      <c r="CFC43" s="16"/>
      <c r="CFD43" s="16"/>
      <c r="CFE43" s="16"/>
      <c r="CFF43" s="16"/>
      <c r="CFG43" s="16"/>
      <c r="CFH43" s="16"/>
      <c r="CFI43" s="16"/>
      <c r="CFJ43" s="16"/>
      <c r="CFK43" s="16"/>
      <c r="CFL43" s="16"/>
      <c r="CFM43" s="16"/>
      <c r="CFN43" s="16"/>
      <c r="CFO43" s="16"/>
      <c r="CFP43" s="16"/>
      <c r="CFQ43" s="16"/>
      <c r="CFR43" s="16"/>
      <c r="CFS43" s="16"/>
      <c r="CFT43" s="16"/>
      <c r="CFU43" s="16"/>
      <c r="CFV43" s="16"/>
      <c r="CFW43" s="16"/>
      <c r="CFX43" s="16"/>
      <c r="CFY43" s="16"/>
      <c r="CFZ43" s="16"/>
      <c r="CGA43" s="16"/>
      <c r="CGB43" s="16"/>
      <c r="CGC43" s="16"/>
      <c r="CGD43" s="16"/>
      <c r="CGE43" s="16"/>
      <c r="CGF43" s="16"/>
      <c r="CGG43" s="16"/>
      <c r="CGH43" s="16"/>
      <c r="CGI43" s="16"/>
      <c r="CGJ43" s="16"/>
      <c r="CGK43" s="16"/>
      <c r="CGL43" s="16"/>
      <c r="CGM43" s="16"/>
      <c r="CGN43" s="16"/>
      <c r="CGO43" s="16"/>
      <c r="CGP43" s="16"/>
      <c r="CGQ43" s="16"/>
      <c r="CGR43" s="16"/>
      <c r="CGS43" s="16"/>
      <c r="CGT43" s="16"/>
      <c r="CGU43" s="16"/>
      <c r="CGV43" s="16"/>
      <c r="CGW43" s="16"/>
      <c r="CGX43" s="16"/>
      <c r="CGY43" s="16"/>
      <c r="CGZ43" s="16"/>
      <c r="CHA43" s="16"/>
      <c r="CHB43" s="16"/>
      <c r="CHC43" s="16"/>
      <c r="CHD43" s="16"/>
      <c r="CHE43" s="16"/>
      <c r="CHF43" s="16"/>
      <c r="CHG43" s="16"/>
      <c r="CHH43" s="16"/>
      <c r="CHI43" s="16"/>
      <c r="CHJ43" s="16"/>
      <c r="CHK43" s="16"/>
      <c r="CHL43" s="16"/>
      <c r="CHM43" s="16"/>
      <c r="CHN43" s="16"/>
      <c r="CHO43" s="16"/>
      <c r="CHP43" s="16"/>
      <c r="CHQ43" s="16"/>
      <c r="CHR43" s="16"/>
      <c r="CHS43" s="16"/>
      <c r="CHT43" s="16"/>
      <c r="CHU43" s="16"/>
      <c r="CHV43" s="16"/>
      <c r="CHW43" s="16"/>
      <c r="CHX43" s="16"/>
      <c r="CHY43" s="16"/>
      <c r="CHZ43" s="16"/>
      <c r="CIA43" s="16"/>
      <c r="CIB43" s="16"/>
      <c r="CIC43" s="16"/>
      <c r="CID43" s="16"/>
      <c r="CIE43" s="16"/>
      <c r="CIF43" s="16"/>
      <c r="CIG43" s="16"/>
      <c r="CIH43" s="16"/>
      <c r="CII43" s="16"/>
      <c r="CIJ43" s="16"/>
      <c r="CIK43" s="16"/>
      <c r="CIL43" s="16"/>
      <c r="CIM43" s="16"/>
      <c r="CIN43" s="16"/>
      <c r="CIO43" s="16"/>
      <c r="CIP43" s="16"/>
      <c r="CIQ43" s="16"/>
      <c r="CIR43" s="16"/>
      <c r="CIS43" s="16"/>
      <c r="CIT43" s="16"/>
      <c r="CIU43" s="16"/>
      <c r="CIV43" s="16"/>
      <c r="CIW43" s="16"/>
      <c r="CIX43" s="16"/>
      <c r="CIY43" s="16"/>
      <c r="CIZ43" s="16"/>
      <c r="CJA43" s="16"/>
      <c r="CJB43" s="16"/>
      <c r="CJC43" s="16"/>
      <c r="CJD43" s="16"/>
      <c r="CJE43" s="16"/>
      <c r="CJF43" s="16"/>
      <c r="CJG43" s="16"/>
      <c r="CJH43" s="16"/>
      <c r="CJI43" s="16"/>
      <c r="CJJ43" s="16"/>
      <c r="CJK43" s="16"/>
      <c r="CJL43" s="16"/>
      <c r="CJM43" s="16"/>
      <c r="CJN43" s="16"/>
      <c r="CJO43" s="16"/>
      <c r="CJP43" s="16"/>
      <c r="CJQ43" s="16"/>
      <c r="CJR43" s="16"/>
      <c r="CJS43" s="16"/>
      <c r="CJT43" s="16"/>
      <c r="CJU43" s="16"/>
      <c r="CJV43" s="16"/>
      <c r="CJW43" s="16"/>
      <c r="CJX43" s="16"/>
      <c r="CJY43" s="16"/>
      <c r="CJZ43" s="16"/>
      <c r="CKA43" s="16"/>
      <c r="CKB43" s="16"/>
      <c r="CKC43" s="16"/>
      <c r="CKD43" s="16"/>
      <c r="CKE43" s="16"/>
      <c r="CKF43" s="16"/>
      <c r="CKG43" s="16"/>
      <c r="CKH43" s="16"/>
      <c r="CKI43" s="16"/>
      <c r="CKJ43" s="16"/>
      <c r="CKK43" s="16"/>
      <c r="CKL43" s="16"/>
      <c r="CKM43" s="16"/>
      <c r="CKN43" s="16"/>
      <c r="CKO43" s="16"/>
      <c r="CKP43" s="16"/>
      <c r="CKQ43" s="16"/>
      <c r="CKR43" s="16"/>
      <c r="CKS43" s="16"/>
      <c r="CKT43" s="16"/>
      <c r="CKU43" s="16"/>
      <c r="CKV43" s="16"/>
      <c r="CKW43" s="16"/>
      <c r="CKX43" s="16"/>
      <c r="CKY43" s="16"/>
      <c r="CKZ43" s="16"/>
      <c r="CLA43" s="16"/>
      <c r="CLB43" s="16"/>
      <c r="CLC43" s="16"/>
      <c r="CLD43" s="16"/>
      <c r="CLE43" s="16"/>
      <c r="CLF43" s="16"/>
      <c r="CLG43" s="16"/>
      <c r="CLH43" s="16"/>
      <c r="CLI43" s="16"/>
      <c r="CLJ43" s="16"/>
      <c r="CLK43" s="16"/>
      <c r="CLL43" s="16"/>
      <c r="CLM43" s="16"/>
      <c r="CLN43" s="16"/>
      <c r="CLO43" s="16"/>
      <c r="CLP43" s="16"/>
      <c r="CLQ43" s="16"/>
      <c r="CLR43" s="16"/>
      <c r="CLS43" s="16"/>
      <c r="CLT43" s="16"/>
      <c r="CLU43" s="16"/>
      <c r="CLV43" s="16"/>
      <c r="CLW43" s="16"/>
      <c r="CLX43" s="16"/>
      <c r="CLY43" s="16"/>
      <c r="CLZ43" s="16"/>
      <c r="CMA43" s="16"/>
      <c r="CMB43" s="16"/>
      <c r="CMC43" s="16"/>
      <c r="CMD43" s="16"/>
      <c r="CME43" s="16"/>
      <c r="CMF43" s="16"/>
      <c r="CMG43" s="16"/>
      <c r="CMH43" s="16"/>
      <c r="CMI43" s="16"/>
      <c r="CMJ43" s="16"/>
      <c r="CMK43" s="16"/>
      <c r="CML43" s="16"/>
      <c r="CMM43" s="16"/>
      <c r="CMN43" s="16"/>
      <c r="CMO43" s="16"/>
      <c r="CMP43" s="16"/>
      <c r="CMQ43" s="16"/>
      <c r="CMR43" s="16"/>
      <c r="CMS43" s="16"/>
      <c r="CMT43" s="16"/>
      <c r="CMU43" s="16"/>
      <c r="CMV43" s="16"/>
      <c r="CMW43" s="16"/>
      <c r="CMX43" s="16"/>
      <c r="CMY43" s="16"/>
      <c r="CMZ43" s="16"/>
      <c r="CNA43" s="16"/>
      <c r="CNB43" s="16"/>
      <c r="CNC43" s="16"/>
      <c r="CND43" s="16"/>
      <c r="CNE43" s="16"/>
      <c r="CNF43" s="16"/>
      <c r="CNG43" s="16"/>
      <c r="CNH43" s="16"/>
      <c r="CNI43" s="16"/>
      <c r="CNJ43" s="16"/>
      <c r="CNK43" s="16"/>
      <c r="CNL43" s="16"/>
      <c r="CNM43" s="16"/>
      <c r="CNN43" s="16"/>
      <c r="CNO43" s="16"/>
      <c r="CNP43" s="16"/>
      <c r="CNQ43" s="16"/>
      <c r="CNR43" s="16"/>
      <c r="CNS43" s="16"/>
      <c r="CNT43" s="16"/>
      <c r="CNU43" s="16"/>
      <c r="CNV43" s="16"/>
      <c r="CNW43" s="16"/>
      <c r="CNX43" s="16"/>
      <c r="CNY43" s="16"/>
      <c r="CNZ43" s="16"/>
      <c r="COA43" s="16"/>
      <c r="COB43" s="16"/>
      <c r="COC43" s="16"/>
      <c r="COD43" s="16"/>
      <c r="COE43" s="16"/>
      <c r="COF43" s="16"/>
      <c r="COG43" s="16"/>
      <c r="COH43" s="16"/>
      <c r="COI43" s="16"/>
      <c r="COJ43" s="16"/>
      <c r="COK43" s="16"/>
      <c r="COL43" s="16"/>
      <c r="COM43" s="16"/>
      <c r="CON43" s="16"/>
      <c r="COO43" s="16"/>
      <c r="COP43" s="16"/>
      <c r="COQ43" s="16"/>
      <c r="COR43" s="16"/>
      <c r="COS43" s="16"/>
      <c r="COT43" s="16"/>
      <c r="COU43" s="16"/>
      <c r="COV43" s="16"/>
      <c r="COW43" s="16"/>
      <c r="COX43" s="16"/>
      <c r="COY43" s="16"/>
      <c r="COZ43" s="16"/>
      <c r="CPA43" s="16"/>
      <c r="CPB43" s="16"/>
      <c r="CPC43" s="16"/>
      <c r="CPD43" s="16"/>
      <c r="CPE43" s="16"/>
      <c r="CPF43" s="16"/>
      <c r="CPG43" s="16"/>
      <c r="CPH43" s="16"/>
      <c r="CPI43" s="16"/>
      <c r="CPJ43" s="16"/>
      <c r="CPK43" s="16"/>
      <c r="CPL43" s="16"/>
      <c r="CPM43" s="16"/>
      <c r="CPN43" s="16"/>
      <c r="CPO43" s="16"/>
      <c r="CPP43" s="16"/>
      <c r="CPQ43" s="16"/>
      <c r="CPR43" s="16"/>
      <c r="CPS43" s="16"/>
      <c r="CPT43" s="16"/>
      <c r="CPU43" s="16"/>
      <c r="CPV43" s="16"/>
      <c r="CPW43" s="16"/>
      <c r="CPX43" s="16"/>
      <c r="CPY43" s="16"/>
      <c r="CPZ43" s="16"/>
      <c r="CQA43" s="16"/>
      <c r="CQB43" s="16"/>
      <c r="CQC43" s="16"/>
      <c r="CQD43" s="16"/>
      <c r="CQE43" s="16"/>
      <c r="CQF43" s="16"/>
      <c r="CQG43" s="16"/>
      <c r="CQH43" s="16"/>
      <c r="CQI43" s="16"/>
      <c r="CQJ43" s="16"/>
      <c r="CQK43" s="16"/>
      <c r="CQL43" s="16"/>
      <c r="CQM43" s="16"/>
      <c r="CQN43" s="16"/>
      <c r="CQO43" s="16"/>
      <c r="CQP43" s="16"/>
      <c r="CQQ43" s="16"/>
      <c r="CQR43" s="16"/>
      <c r="CQS43" s="16"/>
      <c r="CQT43" s="16"/>
      <c r="CQU43" s="16"/>
      <c r="CQV43" s="16"/>
      <c r="CQW43" s="16"/>
      <c r="CQX43" s="16"/>
      <c r="CQY43" s="16"/>
      <c r="CQZ43" s="16"/>
      <c r="CRA43" s="16"/>
      <c r="CRB43" s="16"/>
      <c r="CRC43" s="16"/>
      <c r="CRD43" s="16"/>
      <c r="CRE43" s="16"/>
      <c r="CRF43" s="16"/>
      <c r="CRG43" s="16"/>
      <c r="CRH43" s="16"/>
      <c r="CRI43" s="16"/>
      <c r="CRJ43" s="16"/>
      <c r="CRK43" s="16"/>
      <c r="CRL43" s="16"/>
      <c r="CRM43" s="16"/>
      <c r="CRN43" s="16"/>
      <c r="CRO43" s="16"/>
      <c r="CRP43" s="16"/>
      <c r="CRQ43" s="16"/>
      <c r="CRR43" s="16"/>
      <c r="CRS43" s="16"/>
      <c r="CRT43" s="16"/>
      <c r="CRU43" s="16"/>
      <c r="CRV43" s="16"/>
      <c r="CRW43" s="16"/>
      <c r="CRX43" s="16"/>
      <c r="CRY43" s="16"/>
      <c r="CRZ43" s="16"/>
      <c r="CSA43" s="16"/>
      <c r="CSB43" s="16"/>
      <c r="CSC43" s="16"/>
      <c r="CSD43" s="16"/>
      <c r="CSE43" s="16"/>
      <c r="CSF43" s="16"/>
      <c r="CSG43" s="16"/>
      <c r="CSH43" s="16"/>
      <c r="CSI43" s="16"/>
      <c r="CSJ43" s="16"/>
      <c r="CSK43" s="16"/>
      <c r="CSL43" s="16"/>
      <c r="CSM43" s="16"/>
      <c r="CSN43" s="16"/>
      <c r="CSO43" s="16"/>
      <c r="CSP43" s="16"/>
      <c r="CSQ43" s="16"/>
      <c r="CSR43" s="16"/>
      <c r="CSS43" s="16"/>
      <c r="CST43" s="16"/>
      <c r="CSU43" s="16"/>
      <c r="CSV43" s="16"/>
      <c r="CSW43" s="16"/>
      <c r="CSX43" s="16"/>
      <c r="CSY43" s="16"/>
      <c r="CSZ43" s="16"/>
      <c r="CTA43" s="16"/>
      <c r="CTB43" s="16"/>
      <c r="CTC43" s="16"/>
      <c r="CTD43" s="16"/>
      <c r="CTE43" s="16"/>
      <c r="CTF43" s="16"/>
      <c r="CTG43" s="16"/>
      <c r="CTH43" s="16"/>
      <c r="CTI43" s="16"/>
      <c r="CTJ43" s="16"/>
      <c r="CTK43" s="16"/>
      <c r="CTL43" s="16"/>
      <c r="CTM43" s="16"/>
      <c r="CTN43" s="16"/>
      <c r="CTO43" s="16"/>
      <c r="CTP43" s="16"/>
      <c r="CTQ43" s="16"/>
      <c r="CTR43" s="16"/>
      <c r="CTS43" s="16"/>
      <c r="CTT43" s="16"/>
      <c r="CTU43" s="16"/>
      <c r="CTV43" s="16"/>
      <c r="CTW43" s="16"/>
      <c r="CTX43" s="16"/>
      <c r="CTY43" s="16"/>
      <c r="CTZ43" s="16"/>
      <c r="CUA43" s="16"/>
      <c r="CUB43" s="16"/>
      <c r="CUC43" s="16"/>
      <c r="CUD43" s="16"/>
      <c r="CUE43" s="16"/>
      <c r="CUF43" s="16"/>
      <c r="CUG43" s="16"/>
      <c r="CUH43" s="16"/>
      <c r="CUI43" s="16"/>
      <c r="CUJ43" s="16"/>
      <c r="CUK43" s="16"/>
      <c r="CUL43" s="16"/>
      <c r="CUM43" s="16"/>
      <c r="CUN43" s="16"/>
      <c r="CUO43" s="16"/>
      <c r="CUP43" s="16"/>
      <c r="CUQ43" s="16"/>
      <c r="CUR43" s="16"/>
      <c r="CUS43" s="16"/>
      <c r="CUT43" s="16"/>
      <c r="CUU43" s="16"/>
      <c r="CUV43" s="16"/>
      <c r="CUW43" s="16"/>
      <c r="CUX43" s="16"/>
      <c r="CUY43" s="16"/>
      <c r="CUZ43" s="16"/>
      <c r="CVA43" s="16"/>
      <c r="CVB43" s="16"/>
      <c r="CVC43" s="16"/>
      <c r="CVD43" s="16"/>
      <c r="CVE43" s="16"/>
      <c r="CVF43" s="16"/>
      <c r="CVG43" s="16"/>
      <c r="CVH43" s="16"/>
      <c r="CVI43" s="16"/>
      <c r="CVJ43" s="16"/>
      <c r="CVK43" s="16"/>
      <c r="CVL43" s="16"/>
      <c r="CVM43" s="16"/>
      <c r="CVN43" s="16"/>
      <c r="CVO43" s="16"/>
      <c r="CVP43" s="16"/>
      <c r="CVQ43" s="16"/>
      <c r="CVR43" s="16"/>
      <c r="CVS43" s="16"/>
      <c r="CVT43" s="16"/>
      <c r="CVU43" s="16"/>
      <c r="CVV43" s="16"/>
      <c r="CVW43" s="16"/>
      <c r="CVX43" s="16"/>
      <c r="CVY43" s="16"/>
      <c r="CVZ43" s="16"/>
      <c r="CWA43" s="16"/>
      <c r="CWB43" s="16"/>
      <c r="CWC43" s="16"/>
      <c r="CWD43" s="16"/>
      <c r="CWE43" s="16"/>
      <c r="CWF43" s="16"/>
      <c r="CWG43" s="16"/>
      <c r="CWH43" s="16"/>
      <c r="CWI43" s="16"/>
      <c r="CWJ43" s="16"/>
      <c r="CWK43" s="16"/>
      <c r="CWL43" s="16"/>
      <c r="CWM43" s="16"/>
      <c r="CWN43" s="16"/>
      <c r="CWO43" s="16"/>
      <c r="CWP43" s="16"/>
      <c r="CWQ43" s="16"/>
      <c r="CWR43" s="16"/>
      <c r="CWS43" s="16"/>
      <c r="CWT43" s="16"/>
      <c r="CWU43" s="16"/>
      <c r="CWV43" s="16"/>
      <c r="CWW43" s="16"/>
      <c r="CWX43" s="16"/>
      <c r="CWY43" s="16"/>
      <c r="CWZ43" s="16"/>
      <c r="CXA43" s="16"/>
      <c r="CXB43" s="16"/>
      <c r="CXC43" s="16"/>
      <c r="CXD43" s="16"/>
      <c r="CXE43" s="16"/>
      <c r="CXF43" s="16"/>
      <c r="CXG43" s="16"/>
      <c r="CXH43" s="16"/>
      <c r="CXI43" s="16"/>
      <c r="CXJ43" s="16"/>
      <c r="CXK43" s="16"/>
      <c r="CXL43" s="16"/>
      <c r="CXM43" s="16"/>
      <c r="CXN43" s="16"/>
      <c r="CXO43" s="16"/>
      <c r="CXP43" s="16"/>
      <c r="CXQ43" s="16"/>
      <c r="CXR43" s="16"/>
      <c r="CXS43" s="16"/>
      <c r="CXT43" s="16"/>
      <c r="CXU43" s="16"/>
      <c r="CXV43" s="16"/>
      <c r="CXW43" s="16"/>
      <c r="CXX43" s="16"/>
      <c r="CXY43" s="16"/>
      <c r="CXZ43" s="16"/>
      <c r="CYA43" s="16"/>
      <c r="CYB43" s="16"/>
      <c r="CYC43" s="16"/>
      <c r="CYD43" s="16"/>
      <c r="CYE43" s="16"/>
      <c r="CYF43" s="16"/>
      <c r="CYG43" s="16"/>
      <c r="CYH43" s="16"/>
      <c r="CYI43" s="16"/>
      <c r="CYJ43" s="16"/>
      <c r="CYK43" s="16"/>
      <c r="CYL43" s="16"/>
      <c r="CYM43" s="16"/>
      <c r="CYN43" s="16"/>
      <c r="CYO43" s="16"/>
      <c r="CYP43" s="16"/>
      <c r="CYQ43" s="16"/>
      <c r="CYR43" s="16"/>
      <c r="CYS43" s="16"/>
      <c r="CYT43" s="16"/>
      <c r="CYU43" s="16"/>
      <c r="CYV43" s="16"/>
      <c r="CYW43" s="16"/>
      <c r="CYX43" s="16"/>
      <c r="CYY43" s="16"/>
      <c r="CYZ43" s="16"/>
      <c r="CZA43" s="16"/>
      <c r="CZB43" s="16"/>
      <c r="CZC43" s="16"/>
      <c r="CZD43" s="16"/>
      <c r="CZE43" s="16"/>
      <c r="CZF43" s="16"/>
      <c r="CZG43" s="16"/>
      <c r="CZH43" s="16"/>
      <c r="CZI43" s="16"/>
      <c r="CZJ43" s="16"/>
      <c r="CZK43" s="16"/>
      <c r="CZL43" s="16"/>
      <c r="CZM43" s="16"/>
      <c r="CZN43" s="16"/>
      <c r="CZO43" s="16"/>
      <c r="CZP43" s="16"/>
      <c r="CZQ43" s="16"/>
      <c r="CZR43" s="16"/>
      <c r="CZS43" s="16"/>
      <c r="CZT43" s="16"/>
      <c r="CZU43" s="16"/>
      <c r="CZV43" s="16"/>
      <c r="CZW43" s="16"/>
      <c r="CZX43" s="16"/>
      <c r="CZY43" s="16"/>
      <c r="CZZ43" s="16"/>
      <c r="DAA43" s="16"/>
      <c r="DAB43" s="16"/>
      <c r="DAC43" s="16"/>
      <c r="DAD43" s="16"/>
      <c r="DAE43" s="16"/>
      <c r="DAF43" s="16"/>
      <c r="DAG43" s="16"/>
      <c r="DAH43" s="16"/>
      <c r="DAI43" s="16"/>
      <c r="DAJ43" s="16"/>
      <c r="DAK43" s="16"/>
      <c r="DAL43" s="16"/>
      <c r="DAM43" s="16"/>
      <c r="DAN43" s="16"/>
      <c r="DAO43" s="16"/>
      <c r="DAP43" s="16"/>
      <c r="DAQ43" s="16"/>
      <c r="DAR43" s="16"/>
      <c r="DAS43" s="16"/>
      <c r="DAT43" s="16"/>
      <c r="DAU43" s="16"/>
      <c r="DAV43" s="16"/>
      <c r="DAW43" s="16"/>
      <c r="DAX43" s="16"/>
      <c r="DAY43" s="16"/>
      <c r="DAZ43" s="16"/>
      <c r="DBA43" s="16"/>
      <c r="DBB43" s="16"/>
      <c r="DBC43" s="16"/>
      <c r="DBD43" s="16"/>
      <c r="DBE43" s="16"/>
      <c r="DBF43" s="16"/>
      <c r="DBG43" s="16"/>
      <c r="DBH43" s="16"/>
      <c r="DBI43" s="16"/>
      <c r="DBJ43" s="16"/>
      <c r="DBK43" s="16"/>
      <c r="DBL43" s="16"/>
      <c r="DBM43" s="16"/>
      <c r="DBN43" s="16"/>
      <c r="DBO43" s="16"/>
      <c r="DBP43" s="16"/>
      <c r="DBQ43" s="16"/>
      <c r="DBR43" s="16"/>
      <c r="DBS43" s="16"/>
      <c r="DBT43" s="16"/>
      <c r="DBU43" s="16"/>
      <c r="DBV43" s="16"/>
      <c r="DBW43" s="16"/>
      <c r="DBX43" s="16"/>
      <c r="DBY43" s="16"/>
      <c r="DBZ43" s="16"/>
      <c r="DCA43" s="16"/>
      <c r="DCB43" s="16"/>
      <c r="DCC43" s="16"/>
      <c r="DCD43" s="16"/>
      <c r="DCE43" s="16"/>
      <c r="DCF43" s="16"/>
      <c r="DCG43" s="16"/>
      <c r="DCH43" s="16"/>
      <c r="DCI43" s="16"/>
      <c r="DCJ43" s="16"/>
      <c r="DCK43" s="16"/>
      <c r="DCL43" s="16"/>
      <c r="DCM43" s="16"/>
      <c r="DCN43" s="16"/>
      <c r="DCO43" s="16"/>
      <c r="DCP43" s="16"/>
      <c r="DCQ43" s="16"/>
      <c r="DCR43" s="16"/>
      <c r="DCS43" s="16"/>
      <c r="DCT43" s="16"/>
      <c r="DCU43" s="16"/>
      <c r="DCV43" s="16"/>
      <c r="DCW43" s="16"/>
      <c r="DCX43" s="16"/>
      <c r="DCY43" s="16"/>
      <c r="DCZ43" s="16"/>
      <c r="DDA43" s="16"/>
      <c r="DDB43" s="16"/>
      <c r="DDC43" s="16"/>
      <c r="DDD43" s="16"/>
      <c r="DDE43" s="16"/>
      <c r="DDF43" s="16"/>
      <c r="DDG43" s="16"/>
      <c r="DDH43" s="16"/>
      <c r="DDI43" s="16"/>
      <c r="DDJ43" s="16"/>
      <c r="DDK43" s="16"/>
      <c r="DDL43" s="16"/>
      <c r="DDM43" s="16"/>
      <c r="DDN43" s="16"/>
      <c r="DDO43" s="16"/>
      <c r="DDP43" s="16"/>
      <c r="DDQ43" s="16"/>
      <c r="DDR43" s="16"/>
      <c r="DDS43" s="16"/>
      <c r="DDT43" s="16"/>
      <c r="DDU43" s="16"/>
      <c r="DDV43" s="16"/>
      <c r="DDW43" s="16"/>
      <c r="DDX43" s="16"/>
      <c r="DDY43" s="16"/>
      <c r="DDZ43" s="16"/>
      <c r="DEA43" s="16"/>
      <c r="DEB43" s="16"/>
      <c r="DEC43" s="16"/>
      <c r="DED43" s="16"/>
      <c r="DEE43" s="16"/>
      <c r="DEF43" s="16"/>
      <c r="DEG43" s="16"/>
      <c r="DEH43" s="16"/>
      <c r="DEI43" s="16"/>
      <c r="DEJ43" s="16"/>
      <c r="DEK43" s="16"/>
      <c r="DEL43" s="16"/>
      <c r="DEM43" s="16"/>
      <c r="DEN43" s="16"/>
      <c r="DEO43" s="16"/>
      <c r="DEP43" s="16"/>
      <c r="DEQ43" s="16"/>
      <c r="DER43" s="16"/>
      <c r="DES43" s="16"/>
      <c r="DET43" s="16"/>
      <c r="DEU43" s="16"/>
      <c r="DEV43" s="16"/>
      <c r="DEW43" s="16"/>
      <c r="DEX43" s="16"/>
      <c r="DEY43" s="16"/>
      <c r="DEZ43" s="16"/>
      <c r="DFA43" s="16"/>
      <c r="DFB43" s="16"/>
      <c r="DFC43" s="16"/>
      <c r="DFD43" s="16"/>
      <c r="DFE43" s="16"/>
      <c r="DFF43" s="16"/>
      <c r="DFG43" s="16"/>
      <c r="DFH43" s="16"/>
      <c r="DFI43" s="16"/>
      <c r="DFJ43" s="16"/>
      <c r="DFK43" s="16"/>
      <c r="DFL43" s="16"/>
      <c r="DFM43" s="16"/>
      <c r="DFN43" s="16"/>
      <c r="DFO43" s="16"/>
      <c r="DFP43" s="16"/>
      <c r="DFQ43" s="16"/>
      <c r="DFR43" s="16"/>
      <c r="DFS43" s="16"/>
      <c r="DFT43" s="16"/>
      <c r="DFU43" s="16"/>
      <c r="DFV43" s="16"/>
      <c r="DFW43" s="16"/>
      <c r="DFX43" s="16"/>
      <c r="DFY43" s="16"/>
      <c r="DFZ43" s="16"/>
      <c r="DGA43" s="16"/>
      <c r="DGB43" s="16"/>
      <c r="DGC43" s="16"/>
      <c r="DGD43" s="16"/>
      <c r="DGE43" s="16"/>
      <c r="DGF43" s="16"/>
      <c r="DGG43" s="16"/>
      <c r="DGH43" s="16"/>
      <c r="DGI43" s="16"/>
      <c r="DGJ43" s="16"/>
      <c r="DGK43" s="16"/>
      <c r="DGL43" s="16"/>
      <c r="DGM43" s="16"/>
      <c r="DGN43" s="16"/>
      <c r="DGO43" s="16"/>
      <c r="DGP43" s="16"/>
      <c r="DGQ43" s="16"/>
      <c r="DGR43" s="16"/>
      <c r="DGS43" s="16"/>
      <c r="DGT43" s="16"/>
      <c r="DGU43" s="16"/>
      <c r="DGV43" s="16"/>
      <c r="DGW43" s="16"/>
      <c r="DGX43" s="16"/>
      <c r="DGY43" s="16"/>
      <c r="DGZ43" s="16"/>
      <c r="DHA43" s="16"/>
      <c r="DHB43" s="16"/>
      <c r="DHC43" s="16"/>
      <c r="DHD43" s="16"/>
      <c r="DHE43" s="16"/>
      <c r="DHF43" s="16"/>
      <c r="DHG43" s="16"/>
      <c r="DHH43" s="16"/>
      <c r="DHI43" s="16"/>
      <c r="DHJ43" s="16"/>
      <c r="DHK43" s="16"/>
      <c r="DHL43" s="16"/>
      <c r="DHM43" s="16"/>
      <c r="DHN43" s="16"/>
      <c r="DHO43" s="16"/>
      <c r="DHP43" s="16"/>
      <c r="DHQ43" s="16"/>
      <c r="DHR43" s="16"/>
      <c r="DHS43" s="16"/>
      <c r="DHT43" s="16"/>
      <c r="DHU43" s="16"/>
      <c r="DHV43" s="16"/>
      <c r="DHW43" s="16"/>
      <c r="DHX43" s="16"/>
      <c r="DHY43" s="16"/>
      <c r="DHZ43" s="16"/>
      <c r="DIA43" s="16"/>
      <c r="DIB43" s="16"/>
      <c r="DIC43" s="16"/>
      <c r="DID43" s="16"/>
      <c r="DIE43" s="16"/>
      <c r="DIF43" s="16"/>
      <c r="DIG43" s="16"/>
      <c r="DIH43" s="16"/>
      <c r="DII43" s="16"/>
      <c r="DIJ43" s="16"/>
      <c r="DIK43" s="16"/>
      <c r="DIL43" s="16"/>
      <c r="DIM43" s="16"/>
      <c r="DIN43" s="16"/>
      <c r="DIO43" s="16"/>
      <c r="DIP43" s="16"/>
      <c r="DIQ43" s="16"/>
      <c r="DIR43" s="16"/>
      <c r="DIS43" s="16"/>
      <c r="DIT43" s="16"/>
      <c r="DIU43" s="16"/>
      <c r="DIV43" s="16"/>
      <c r="DIW43" s="16"/>
      <c r="DIX43" s="16"/>
      <c r="DIY43" s="16"/>
      <c r="DIZ43" s="16"/>
      <c r="DJA43" s="16"/>
      <c r="DJB43" s="16"/>
      <c r="DJC43" s="16"/>
      <c r="DJD43" s="16"/>
      <c r="DJE43" s="16"/>
      <c r="DJF43" s="16"/>
      <c r="DJG43" s="16"/>
      <c r="DJH43" s="16"/>
      <c r="DJI43" s="16"/>
      <c r="DJJ43" s="16"/>
      <c r="DJK43" s="16"/>
      <c r="DJL43" s="16"/>
      <c r="DJM43" s="16"/>
      <c r="DJN43" s="16"/>
      <c r="DJO43" s="16"/>
      <c r="DJP43" s="16"/>
      <c r="DJQ43" s="16"/>
      <c r="DJR43" s="16"/>
      <c r="DJS43" s="16"/>
      <c r="DJT43" s="16"/>
      <c r="DJU43" s="16"/>
      <c r="DJV43" s="16"/>
      <c r="DJW43" s="16"/>
      <c r="DJX43" s="16"/>
      <c r="DJY43" s="16"/>
      <c r="DJZ43" s="16"/>
      <c r="DKA43" s="16"/>
      <c r="DKB43" s="16"/>
      <c r="DKC43" s="16"/>
      <c r="DKD43" s="16"/>
      <c r="DKE43" s="16"/>
      <c r="DKF43" s="16"/>
      <c r="DKG43" s="16"/>
      <c r="DKH43" s="16"/>
      <c r="DKI43" s="16"/>
      <c r="DKJ43" s="16"/>
      <c r="DKK43" s="16"/>
      <c r="DKL43" s="16"/>
      <c r="DKM43" s="16"/>
      <c r="DKN43" s="16"/>
      <c r="DKO43" s="16"/>
      <c r="DKP43" s="16"/>
      <c r="DKQ43" s="16"/>
      <c r="DKR43" s="16"/>
      <c r="DKS43" s="16"/>
      <c r="DKT43" s="16"/>
      <c r="DKU43" s="16"/>
      <c r="DKV43" s="16"/>
      <c r="DKW43" s="16"/>
      <c r="DKX43" s="16"/>
      <c r="DKY43" s="16"/>
      <c r="DKZ43" s="16"/>
      <c r="DLA43" s="16"/>
      <c r="DLB43" s="16"/>
      <c r="DLC43" s="16"/>
      <c r="DLD43" s="16"/>
      <c r="DLE43" s="16"/>
      <c r="DLF43" s="16"/>
      <c r="DLG43" s="16"/>
      <c r="DLH43" s="16"/>
      <c r="DLI43" s="16"/>
      <c r="DLJ43" s="16"/>
      <c r="DLK43" s="16"/>
      <c r="DLL43" s="16"/>
      <c r="DLM43" s="16"/>
      <c r="DLN43" s="16"/>
      <c r="DLO43" s="16"/>
      <c r="DLP43" s="16"/>
      <c r="DLQ43" s="16"/>
      <c r="DLR43" s="16"/>
      <c r="DLS43" s="16"/>
      <c r="DLT43" s="16"/>
      <c r="DLU43" s="16"/>
      <c r="DLV43" s="16"/>
      <c r="DLW43" s="16"/>
      <c r="DLX43" s="16"/>
      <c r="DLY43" s="16"/>
      <c r="DLZ43" s="16"/>
      <c r="DMA43" s="16"/>
      <c r="DMB43" s="16"/>
      <c r="DMC43" s="16"/>
      <c r="DMD43" s="16"/>
      <c r="DME43" s="16"/>
      <c r="DMF43" s="16"/>
      <c r="DMG43" s="16"/>
      <c r="DMH43" s="16"/>
      <c r="DMI43" s="16"/>
      <c r="DMJ43" s="16"/>
      <c r="DMK43" s="16"/>
      <c r="DML43" s="16"/>
      <c r="DMM43" s="16"/>
      <c r="DMN43" s="16"/>
      <c r="DMO43" s="16"/>
      <c r="DMP43" s="16"/>
      <c r="DMQ43" s="16"/>
      <c r="DMR43" s="16"/>
      <c r="DMS43" s="16"/>
      <c r="DMT43" s="16"/>
      <c r="DMU43" s="16"/>
      <c r="DMV43" s="16"/>
      <c r="DMW43" s="16"/>
      <c r="DMX43" s="16"/>
      <c r="DMY43" s="16"/>
      <c r="DMZ43" s="16"/>
      <c r="DNA43" s="16"/>
      <c r="DNB43" s="16"/>
      <c r="DNC43" s="16"/>
      <c r="DND43" s="16"/>
      <c r="DNE43" s="16"/>
      <c r="DNF43" s="16"/>
      <c r="DNG43" s="16"/>
      <c r="DNH43" s="16"/>
      <c r="DNI43" s="16"/>
      <c r="DNJ43" s="16"/>
      <c r="DNK43" s="16"/>
      <c r="DNL43" s="16"/>
      <c r="DNM43" s="16"/>
      <c r="DNN43" s="16"/>
      <c r="DNO43" s="16"/>
      <c r="DNP43" s="16"/>
      <c r="DNQ43" s="16"/>
      <c r="DNR43" s="16"/>
      <c r="DNS43" s="16"/>
      <c r="DNT43" s="16"/>
      <c r="DNU43" s="16"/>
      <c r="DNV43" s="16"/>
      <c r="DNW43" s="16"/>
      <c r="DNX43" s="16"/>
      <c r="DNY43" s="16"/>
      <c r="DNZ43" s="16"/>
      <c r="DOA43" s="16"/>
      <c r="DOB43" s="16"/>
      <c r="DOC43" s="16"/>
      <c r="DOD43" s="16"/>
      <c r="DOE43" s="16"/>
      <c r="DOF43" s="16"/>
      <c r="DOG43" s="16"/>
      <c r="DOH43" s="16"/>
      <c r="DOI43" s="16"/>
      <c r="DOJ43" s="16"/>
      <c r="DOK43" s="16"/>
      <c r="DOL43" s="16"/>
      <c r="DOM43" s="16"/>
      <c r="DON43" s="16"/>
      <c r="DOO43" s="16"/>
      <c r="DOP43" s="16"/>
      <c r="DOQ43" s="16"/>
      <c r="DOR43" s="16"/>
      <c r="DOS43" s="16"/>
      <c r="DOT43" s="16"/>
      <c r="DOU43" s="16"/>
      <c r="DOV43" s="16"/>
      <c r="DOW43" s="16"/>
      <c r="DOX43" s="16"/>
      <c r="DOY43" s="16"/>
      <c r="DOZ43" s="16"/>
      <c r="DPA43" s="16"/>
      <c r="DPB43" s="16"/>
      <c r="DPC43" s="16"/>
      <c r="DPD43" s="16"/>
      <c r="DPE43" s="16"/>
      <c r="DPF43" s="16"/>
      <c r="DPG43" s="16"/>
      <c r="DPH43" s="16"/>
      <c r="DPI43" s="16"/>
      <c r="DPJ43" s="16"/>
      <c r="DPK43" s="16"/>
      <c r="DPL43" s="16"/>
      <c r="DPM43" s="16"/>
      <c r="DPN43" s="16"/>
      <c r="DPO43" s="16"/>
      <c r="DPP43" s="16"/>
      <c r="DPQ43" s="16"/>
      <c r="DPR43" s="16"/>
      <c r="DPS43" s="16"/>
      <c r="DPT43" s="16"/>
      <c r="DPU43" s="16"/>
      <c r="DPV43" s="16"/>
      <c r="DPW43" s="16"/>
      <c r="DPX43" s="16"/>
      <c r="DPY43" s="16"/>
      <c r="DPZ43" s="16"/>
      <c r="DQA43" s="16"/>
      <c r="DQB43" s="16"/>
      <c r="DQC43" s="16"/>
      <c r="DQD43" s="16"/>
      <c r="DQE43" s="16"/>
      <c r="DQF43" s="16"/>
      <c r="DQG43" s="16"/>
      <c r="DQH43" s="16"/>
      <c r="DQI43" s="16"/>
      <c r="DQJ43" s="16"/>
      <c r="DQK43" s="16"/>
      <c r="DQL43" s="16"/>
      <c r="DQM43" s="16"/>
      <c r="DQN43" s="16"/>
      <c r="DQO43" s="16"/>
      <c r="DQP43" s="16"/>
      <c r="DQQ43" s="16"/>
      <c r="DQR43" s="16"/>
      <c r="DQS43" s="16"/>
      <c r="DQT43" s="16"/>
      <c r="DQU43" s="16"/>
      <c r="DQV43" s="16"/>
      <c r="DQW43" s="16"/>
      <c r="DQX43" s="16"/>
      <c r="DQY43" s="16"/>
      <c r="DQZ43" s="16"/>
      <c r="DRA43" s="16"/>
      <c r="DRB43" s="16"/>
      <c r="DRC43" s="16"/>
      <c r="DRD43" s="16"/>
      <c r="DRE43" s="16"/>
      <c r="DRF43" s="16"/>
      <c r="DRG43" s="16"/>
      <c r="DRH43" s="16"/>
      <c r="DRI43" s="16"/>
      <c r="DRJ43" s="16"/>
      <c r="DRK43" s="16"/>
      <c r="DRL43" s="16"/>
      <c r="DRM43" s="16"/>
      <c r="DRN43" s="16"/>
      <c r="DRO43" s="16"/>
      <c r="DRP43" s="16"/>
      <c r="DRQ43" s="16"/>
      <c r="DRR43" s="16"/>
      <c r="DRS43" s="16"/>
      <c r="DRT43" s="16"/>
      <c r="DRU43" s="16"/>
      <c r="DRV43" s="16"/>
      <c r="DRW43" s="16"/>
      <c r="DRX43" s="16"/>
      <c r="DRY43" s="16"/>
      <c r="DRZ43" s="16"/>
      <c r="DSA43" s="16"/>
      <c r="DSB43" s="16"/>
      <c r="DSC43" s="16"/>
      <c r="DSD43" s="16"/>
      <c r="DSE43" s="16"/>
      <c r="DSF43" s="16"/>
      <c r="DSG43" s="16"/>
      <c r="DSH43" s="16"/>
      <c r="DSI43" s="16"/>
      <c r="DSJ43" s="16"/>
      <c r="DSK43" s="16"/>
      <c r="DSL43" s="16"/>
      <c r="DSM43" s="16"/>
      <c r="DSN43" s="16"/>
      <c r="DSO43" s="16"/>
      <c r="DSP43" s="16"/>
      <c r="DSQ43" s="16"/>
      <c r="DSR43" s="16"/>
      <c r="DSS43" s="16"/>
      <c r="DST43" s="16"/>
      <c r="DSU43" s="16"/>
      <c r="DSV43" s="16"/>
      <c r="DSW43" s="16"/>
      <c r="DSX43" s="16"/>
      <c r="DSY43" s="16"/>
      <c r="DSZ43" s="16"/>
      <c r="DTA43" s="16"/>
      <c r="DTB43" s="16"/>
      <c r="DTC43" s="16"/>
      <c r="DTD43" s="16"/>
      <c r="DTE43" s="16"/>
      <c r="DTF43" s="16"/>
      <c r="DTG43" s="16"/>
      <c r="DTH43" s="16"/>
      <c r="DTI43" s="16"/>
      <c r="DTJ43" s="16"/>
      <c r="DTK43" s="16"/>
      <c r="DTL43" s="16"/>
      <c r="DTM43" s="16"/>
      <c r="DTN43" s="16"/>
      <c r="DTO43" s="16"/>
      <c r="DTP43" s="16"/>
      <c r="DTQ43" s="16"/>
      <c r="DTR43" s="16"/>
      <c r="DTS43" s="16"/>
      <c r="DTT43" s="16"/>
      <c r="DTU43" s="16"/>
      <c r="DTV43" s="16"/>
      <c r="DTW43" s="16"/>
      <c r="DTX43" s="16"/>
      <c r="DTY43" s="16"/>
      <c r="DTZ43" s="16"/>
      <c r="DUA43" s="16"/>
      <c r="DUB43" s="16"/>
      <c r="DUC43" s="16"/>
      <c r="DUD43" s="16"/>
      <c r="DUE43" s="16"/>
      <c r="DUF43" s="16"/>
      <c r="DUG43" s="16"/>
      <c r="DUH43" s="16"/>
      <c r="DUI43" s="16"/>
      <c r="DUJ43" s="16"/>
      <c r="DUK43" s="16"/>
      <c r="DUL43" s="16"/>
      <c r="DUM43" s="16"/>
      <c r="DUN43" s="16"/>
      <c r="DUO43" s="16"/>
      <c r="DUP43" s="16"/>
      <c r="DUQ43" s="16"/>
      <c r="DUR43" s="16"/>
      <c r="DUS43" s="16"/>
      <c r="DUT43" s="16"/>
      <c r="DUU43" s="16"/>
      <c r="DUV43" s="16"/>
      <c r="DUW43" s="16"/>
      <c r="DUX43" s="16"/>
      <c r="DUY43" s="16"/>
      <c r="DUZ43" s="16"/>
      <c r="DVA43" s="16"/>
      <c r="DVB43" s="16"/>
      <c r="DVC43" s="16"/>
      <c r="DVD43" s="16"/>
      <c r="DVE43" s="16"/>
      <c r="DVF43" s="16"/>
      <c r="DVG43" s="16"/>
      <c r="DVH43" s="16"/>
      <c r="DVI43" s="16"/>
      <c r="DVJ43" s="16"/>
      <c r="DVK43" s="16"/>
      <c r="DVL43" s="16"/>
      <c r="DVM43" s="16"/>
      <c r="DVN43" s="16"/>
      <c r="DVO43" s="16"/>
      <c r="DVP43" s="16"/>
      <c r="DVQ43" s="16"/>
      <c r="DVR43" s="16"/>
      <c r="DVS43" s="16"/>
      <c r="DVT43" s="16"/>
      <c r="DVU43" s="16"/>
      <c r="DVV43" s="16"/>
      <c r="DVW43" s="16"/>
      <c r="DVX43" s="16"/>
      <c r="DVY43" s="16"/>
      <c r="DVZ43" s="16"/>
      <c r="DWA43" s="16"/>
      <c r="DWB43" s="16"/>
      <c r="DWC43" s="16"/>
      <c r="DWD43" s="16"/>
      <c r="DWE43" s="16"/>
      <c r="DWF43" s="16"/>
      <c r="DWG43" s="16"/>
      <c r="DWH43" s="16"/>
      <c r="DWI43" s="16"/>
      <c r="DWJ43" s="16"/>
      <c r="DWK43" s="16"/>
      <c r="DWL43" s="16"/>
      <c r="DWM43" s="16"/>
      <c r="DWN43" s="16"/>
      <c r="DWO43" s="16"/>
      <c r="DWP43" s="16"/>
      <c r="DWQ43" s="16"/>
      <c r="DWR43" s="16"/>
      <c r="DWS43" s="16"/>
      <c r="DWT43" s="16"/>
      <c r="DWU43" s="16"/>
      <c r="DWV43" s="16"/>
      <c r="DWW43" s="16"/>
      <c r="DWX43" s="16"/>
      <c r="DWY43" s="16"/>
      <c r="DWZ43" s="16"/>
      <c r="DXA43" s="16"/>
      <c r="DXB43" s="16"/>
      <c r="DXC43" s="16"/>
      <c r="DXD43" s="16"/>
      <c r="DXE43" s="16"/>
      <c r="DXF43" s="16"/>
      <c r="DXG43" s="16"/>
      <c r="DXH43" s="16"/>
      <c r="DXI43" s="16"/>
      <c r="DXJ43" s="16"/>
      <c r="DXK43" s="16"/>
      <c r="DXL43" s="16"/>
      <c r="DXM43" s="16"/>
      <c r="DXN43" s="16"/>
      <c r="DXO43" s="16"/>
      <c r="DXP43" s="16"/>
      <c r="DXQ43" s="16"/>
      <c r="DXR43" s="16"/>
      <c r="DXS43" s="16"/>
      <c r="DXT43" s="16"/>
      <c r="DXU43" s="16"/>
      <c r="DXV43" s="16"/>
      <c r="DXW43" s="16"/>
      <c r="DXX43" s="16"/>
      <c r="DXY43" s="16"/>
      <c r="DXZ43" s="16"/>
      <c r="DYA43" s="16"/>
      <c r="DYB43" s="16"/>
      <c r="DYC43" s="16"/>
      <c r="DYD43" s="16"/>
      <c r="DYE43" s="16"/>
      <c r="DYF43" s="16"/>
      <c r="DYG43" s="16"/>
      <c r="DYH43" s="16"/>
      <c r="DYI43" s="16"/>
      <c r="DYJ43" s="16"/>
      <c r="DYK43" s="16"/>
      <c r="DYL43" s="16"/>
      <c r="DYM43" s="16"/>
      <c r="DYN43" s="16"/>
      <c r="DYO43" s="16"/>
      <c r="DYP43" s="16"/>
      <c r="DYQ43" s="16"/>
      <c r="DYR43" s="16"/>
      <c r="DYS43" s="16"/>
      <c r="DYT43" s="16"/>
      <c r="DYU43" s="16"/>
      <c r="DYV43" s="16"/>
      <c r="DYW43" s="16"/>
      <c r="DYX43" s="16"/>
      <c r="DYY43" s="16"/>
      <c r="DYZ43" s="16"/>
      <c r="DZA43" s="16"/>
      <c r="DZB43" s="16"/>
      <c r="DZC43" s="16"/>
      <c r="DZD43" s="16"/>
      <c r="DZE43" s="16"/>
      <c r="DZF43" s="16"/>
      <c r="DZG43" s="16"/>
      <c r="DZH43" s="16"/>
      <c r="DZI43" s="16"/>
      <c r="DZJ43" s="16"/>
      <c r="DZK43" s="16"/>
      <c r="DZL43" s="16"/>
      <c r="DZM43" s="16"/>
      <c r="DZN43" s="16"/>
      <c r="DZO43" s="16"/>
      <c r="DZP43" s="16"/>
      <c r="DZQ43" s="16"/>
      <c r="DZR43" s="16"/>
      <c r="DZS43" s="16"/>
      <c r="DZT43" s="16"/>
      <c r="DZU43" s="16"/>
      <c r="DZV43" s="16"/>
      <c r="DZW43" s="16"/>
      <c r="DZX43" s="16"/>
      <c r="DZY43" s="16"/>
      <c r="DZZ43" s="16"/>
      <c r="EAA43" s="16"/>
      <c r="EAB43" s="16"/>
      <c r="EAC43" s="16"/>
      <c r="EAD43" s="16"/>
      <c r="EAE43" s="16"/>
      <c r="EAF43" s="16"/>
      <c r="EAG43" s="16"/>
      <c r="EAH43" s="16"/>
      <c r="EAI43" s="16"/>
      <c r="EAJ43" s="16"/>
      <c r="EAK43" s="16"/>
      <c r="EAL43" s="16"/>
      <c r="EAM43" s="16"/>
      <c r="EAN43" s="16"/>
      <c r="EAO43" s="16"/>
      <c r="EAP43" s="16"/>
      <c r="EAQ43" s="16"/>
      <c r="EAR43" s="16"/>
      <c r="EAS43" s="16"/>
      <c r="EAT43" s="16"/>
      <c r="EAU43" s="16"/>
      <c r="EAV43" s="16"/>
      <c r="EAW43" s="16"/>
      <c r="EAX43" s="16"/>
      <c r="EAY43" s="16"/>
      <c r="EAZ43" s="16"/>
      <c r="EBA43" s="16"/>
      <c r="EBB43" s="16"/>
      <c r="EBC43" s="16"/>
      <c r="EBD43" s="16"/>
      <c r="EBE43" s="16"/>
      <c r="EBF43" s="16"/>
      <c r="EBG43" s="16"/>
      <c r="EBH43" s="16"/>
      <c r="EBI43" s="16"/>
      <c r="EBJ43" s="16"/>
      <c r="EBK43" s="16"/>
      <c r="EBL43" s="16"/>
      <c r="EBM43" s="16"/>
      <c r="EBN43" s="16"/>
      <c r="EBO43" s="16"/>
      <c r="EBP43" s="16"/>
      <c r="EBQ43" s="16"/>
      <c r="EBR43" s="16"/>
      <c r="EBS43" s="16"/>
      <c r="EBT43" s="16"/>
      <c r="EBU43" s="16"/>
      <c r="EBV43" s="16"/>
      <c r="EBW43" s="16"/>
      <c r="EBX43" s="16"/>
      <c r="EBY43" s="16"/>
      <c r="EBZ43" s="16"/>
      <c r="ECA43" s="16"/>
      <c r="ECB43" s="16"/>
      <c r="ECC43" s="16"/>
      <c r="ECD43" s="16"/>
      <c r="ECE43" s="16"/>
      <c r="ECF43" s="16"/>
      <c r="ECG43" s="16"/>
      <c r="ECH43" s="16"/>
      <c r="ECI43" s="16"/>
      <c r="ECJ43" s="16"/>
      <c r="ECK43" s="16"/>
      <c r="ECL43" s="16"/>
      <c r="ECM43" s="16"/>
      <c r="ECN43" s="16"/>
      <c r="ECO43" s="16"/>
      <c r="ECP43" s="16"/>
      <c r="ECQ43" s="16"/>
      <c r="ECR43" s="16"/>
      <c r="ECS43" s="16"/>
      <c r="ECT43" s="16"/>
      <c r="ECU43" s="16"/>
      <c r="ECV43" s="16"/>
      <c r="ECW43" s="16"/>
      <c r="ECX43" s="16"/>
      <c r="ECY43" s="16"/>
      <c r="ECZ43" s="16"/>
      <c r="EDA43" s="16"/>
      <c r="EDB43" s="16"/>
      <c r="EDC43" s="16"/>
      <c r="EDD43" s="16"/>
      <c r="EDE43" s="16"/>
      <c r="EDF43" s="16"/>
      <c r="EDG43" s="16"/>
      <c r="EDH43" s="16"/>
      <c r="EDI43" s="16"/>
      <c r="EDJ43" s="16"/>
      <c r="EDK43" s="16"/>
      <c r="EDL43" s="16"/>
      <c r="EDM43" s="16"/>
      <c r="EDN43" s="16"/>
      <c r="EDO43" s="16"/>
      <c r="EDP43" s="16"/>
      <c r="EDQ43" s="16"/>
      <c r="EDR43" s="16"/>
      <c r="EDS43" s="16"/>
      <c r="EDT43" s="16"/>
      <c r="EDU43" s="16"/>
      <c r="EDV43" s="16"/>
      <c r="EDW43" s="16"/>
      <c r="EDX43" s="16"/>
      <c r="EDY43" s="16"/>
      <c r="EDZ43" s="16"/>
      <c r="EEA43" s="16"/>
      <c r="EEB43" s="16"/>
      <c r="EEC43" s="16"/>
      <c r="EED43" s="16"/>
      <c r="EEE43" s="16"/>
      <c r="EEF43" s="16"/>
      <c r="EEG43" s="16"/>
      <c r="EEH43" s="16"/>
      <c r="EEI43" s="16"/>
      <c r="EEJ43" s="16"/>
      <c r="EEK43" s="16"/>
      <c r="EEL43" s="16"/>
      <c r="EEM43" s="16"/>
      <c r="EEN43" s="16"/>
      <c r="EEO43" s="16"/>
      <c r="EEP43" s="16"/>
      <c r="EEQ43" s="16"/>
      <c r="EER43" s="16"/>
      <c r="EES43" s="16"/>
      <c r="EET43" s="16"/>
      <c r="EEU43" s="16"/>
      <c r="EEV43" s="16"/>
      <c r="EEW43" s="16"/>
      <c r="EEX43" s="16"/>
      <c r="EEY43" s="16"/>
      <c r="EEZ43" s="16"/>
      <c r="EFA43" s="16"/>
      <c r="EFB43" s="16"/>
      <c r="EFC43" s="16"/>
      <c r="EFD43" s="16"/>
      <c r="EFE43" s="16"/>
      <c r="EFF43" s="16"/>
      <c r="EFG43" s="16"/>
      <c r="EFH43" s="16"/>
      <c r="EFI43" s="16"/>
      <c r="EFJ43" s="16"/>
      <c r="EFK43" s="16"/>
      <c r="EFL43" s="16"/>
      <c r="EFM43" s="16"/>
      <c r="EFN43" s="16"/>
      <c r="EFO43" s="16"/>
      <c r="EFP43" s="16"/>
      <c r="EFQ43" s="16"/>
      <c r="EFR43" s="16"/>
      <c r="EFS43" s="16"/>
      <c r="EFT43" s="16"/>
      <c r="EFU43" s="16"/>
      <c r="EFV43" s="16"/>
      <c r="EFW43" s="16"/>
      <c r="EFX43" s="16"/>
      <c r="EFY43" s="16"/>
      <c r="EFZ43" s="16"/>
      <c r="EGA43" s="16"/>
      <c r="EGB43" s="16"/>
      <c r="EGC43" s="16"/>
      <c r="EGD43" s="16"/>
      <c r="EGE43" s="16"/>
      <c r="EGF43" s="16"/>
      <c r="EGG43" s="16"/>
      <c r="EGH43" s="16"/>
      <c r="EGI43" s="16"/>
      <c r="EGJ43" s="16"/>
      <c r="EGK43" s="16"/>
      <c r="EGL43" s="16"/>
      <c r="EGM43" s="16"/>
      <c r="EGN43" s="16"/>
      <c r="EGO43" s="16"/>
      <c r="EGP43" s="16"/>
      <c r="EGQ43" s="16"/>
      <c r="EGR43" s="16"/>
      <c r="EGS43" s="16"/>
      <c r="EGT43" s="16"/>
      <c r="EGU43" s="16"/>
      <c r="EGV43" s="16"/>
      <c r="EGW43" s="16"/>
      <c r="EGX43" s="16"/>
      <c r="EGY43" s="16"/>
      <c r="EGZ43" s="16"/>
      <c r="EHA43" s="16"/>
      <c r="EHB43" s="16"/>
      <c r="EHC43" s="16"/>
      <c r="EHD43" s="16"/>
      <c r="EHE43" s="16"/>
      <c r="EHF43" s="16"/>
      <c r="EHG43" s="16"/>
      <c r="EHH43" s="16"/>
      <c r="EHI43" s="16"/>
      <c r="EHJ43" s="16"/>
      <c r="EHK43" s="16"/>
      <c r="EHL43" s="16"/>
      <c r="EHM43" s="16"/>
      <c r="EHN43" s="16"/>
      <c r="EHO43" s="16"/>
      <c r="EHP43" s="16"/>
      <c r="EHQ43" s="16"/>
      <c r="EHR43" s="16"/>
      <c r="EHS43" s="16"/>
      <c r="EHT43" s="16"/>
      <c r="EHU43" s="16"/>
      <c r="EHV43" s="16"/>
      <c r="EHW43" s="16"/>
      <c r="EHX43" s="16"/>
      <c r="EHY43" s="16"/>
      <c r="EHZ43" s="16"/>
      <c r="EIA43" s="16"/>
      <c r="EIB43" s="16"/>
      <c r="EIC43" s="16"/>
      <c r="EID43" s="16"/>
      <c r="EIE43" s="16"/>
      <c r="EIF43" s="16"/>
      <c r="EIG43" s="16"/>
      <c r="EIH43" s="16"/>
      <c r="EII43" s="16"/>
      <c r="EIJ43" s="16"/>
      <c r="EIK43" s="16"/>
      <c r="EIL43" s="16"/>
      <c r="EIM43" s="16"/>
      <c r="EIN43" s="16"/>
      <c r="EIO43" s="16"/>
      <c r="EIP43" s="16"/>
      <c r="EIQ43" s="16"/>
      <c r="EIR43" s="16"/>
      <c r="EIS43" s="16"/>
      <c r="EIT43" s="16"/>
      <c r="EIU43" s="16"/>
      <c r="EIV43" s="16"/>
      <c r="EIW43" s="16"/>
      <c r="EIX43" s="16"/>
      <c r="EIY43" s="16"/>
      <c r="EIZ43" s="16"/>
      <c r="EJA43" s="16"/>
      <c r="EJB43" s="16"/>
      <c r="EJC43" s="16"/>
      <c r="EJD43" s="16"/>
      <c r="EJE43" s="16"/>
      <c r="EJF43" s="16"/>
      <c r="EJG43" s="16"/>
      <c r="EJH43" s="16"/>
      <c r="EJI43" s="16"/>
      <c r="EJJ43" s="16"/>
      <c r="EJK43" s="16"/>
      <c r="EJL43" s="16"/>
      <c r="EJM43" s="16"/>
      <c r="EJN43" s="16"/>
      <c r="EJO43" s="16"/>
      <c r="EJP43" s="16"/>
      <c r="EJQ43" s="16"/>
      <c r="EJR43" s="16"/>
      <c r="EJS43" s="16"/>
      <c r="EJT43" s="16"/>
      <c r="EJU43" s="16"/>
      <c r="EJV43" s="16"/>
      <c r="EJW43" s="16"/>
      <c r="EJX43" s="16"/>
      <c r="EJY43" s="16"/>
      <c r="EJZ43" s="16"/>
      <c r="EKA43" s="16"/>
      <c r="EKB43" s="16"/>
      <c r="EKC43" s="16"/>
      <c r="EKD43" s="16"/>
      <c r="EKE43" s="16"/>
      <c r="EKF43" s="16"/>
      <c r="EKG43" s="16"/>
      <c r="EKH43" s="16"/>
      <c r="EKI43" s="16"/>
      <c r="EKJ43" s="16"/>
      <c r="EKK43" s="16"/>
      <c r="EKL43" s="16"/>
      <c r="EKM43" s="16"/>
      <c r="EKN43" s="16"/>
      <c r="EKO43" s="16"/>
      <c r="EKP43" s="16"/>
      <c r="EKQ43" s="16"/>
      <c r="EKR43" s="16"/>
      <c r="EKS43" s="16"/>
      <c r="EKT43" s="16"/>
      <c r="EKU43" s="16"/>
      <c r="EKV43" s="16"/>
      <c r="EKW43" s="16"/>
      <c r="EKX43" s="16"/>
      <c r="EKY43" s="16"/>
      <c r="EKZ43" s="16"/>
      <c r="ELA43" s="16"/>
      <c r="ELB43" s="16"/>
      <c r="ELC43" s="16"/>
      <c r="ELD43" s="16"/>
      <c r="ELE43" s="16"/>
      <c r="ELF43" s="16"/>
      <c r="ELG43" s="16"/>
      <c r="ELH43" s="16"/>
      <c r="ELI43" s="16"/>
      <c r="ELJ43" s="16"/>
      <c r="ELK43" s="16"/>
      <c r="ELL43" s="16"/>
      <c r="ELM43" s="16"/>
      <c r="ELN43" s="16"/>
      <c r="ELO43" s="16"/>
      <c r="ELP43" s="16"/>
      <c r="ELQ43" s="16"/>
      <c r="ELR43" s="16"/>
      <c r="ELS43" s="16"/>
      <c r="ELT43" s="16"/>
      <c r="ELU43" s="16"/>
      <c r="ELV43" s="16"/>
      <c r="ELW43" s="16"/>
      <c r="ELX43" s="16"/>
      <c r="ELY43" s="16"/>
      <c r="ELZ43" s="16"/>
      <c r="EMA43" s="16"/>
      <c r="EMB43" s="16"/>
      <c r="EMC43" s="16"/>
      <c r="EMD43" s="16"/>
      <c r="EME43" s="16"/>
      <c r="EMF43" s="16"/>
      <c r="EMG43" s="16"/>
      <c r="EMH43" s="16"/>
      <c r="EMI43" s="16"/>
      <c r="EMJ43" s="16"/>
      <c r="EMK43" s="16"/>
      <c r="EML43" s="16"/>
      <c r="EMM43" s="16"/>
      <c r="EMN43" s="16"/>
      <c r="EMO43" s="16"/>
      <c r="EMP43" s="16"/>
      <c r="EMQ43" s="16"/>
      <c r="EMR43" s="16"/>
      <c r="EMS43" s="16"/>
      <c r="EMT43" s="16"/>
      <c r="EMU43" s="16"/>
      <c r="EMV43" s="16"/>
      <c r="EMW43" s="16"/>
      <c r="EMX43" s="16"/>
      <c r="EMY43" s="16"/>
      <c r="EMZ43" s="16"/>
      <c r="ENA43" s="16"/>
      <c r="ENB43" s="16"/>
      <c r="ENC43" s="16"/>
      <c r="END43" s="16"/>
      <c r="ENE43" s="16"/>
      <c r="ENF43" s="16"/>
      <c r="ENG43" s="16"/>
      <c r="ENH43" s="16"/>
      <c r="ENI43" s="16"/>
      <c r="ENJ43" s="16"/>
      <c r="ENK43" s="16"/>
      <c r="ENL43" s="16"/>
      <c r="ENM43" s="16"/>
      <c r="ENN43" s="16"/>
      <c r="ENO43" s="16"/>
      <c r="ENP43" s="16"/>
      <c r="ENQ43" s="16"/>
      <c r="ENR43" s="16"/>
      <c r="ENS43" s="16"/>
      <c r="ENT43" s="16"/>
      <c r="ENU43" s="16"/>
      <c r="ENV43" s="16"/>
      <c r="ENW43" s="16"/>
      <c r="ENX43" s="16"/>
      <c r="ENY43" s="16"/>
      <c r="ENZ43" s="16"/>
      <c r="EOA43" s="16"/>
      <c r="EOB43" s="16"/>
      <c r="EOC43" s="16"/>
      <c r="EOD43" s="16"/>
      <c r="EOE43" s="16"/>
      <c r="EOF43" s="16"/>
      <c r="EOG43" s="16"/>
      <c r="EOH43" s="16"/>
      <c r="EOI43" s="16"/>
      <c r="EOJ43" s="16"/>
      <c r="EOK43" s="16"/>
      <c r="EOL43" s="16"/>
      <c r="EOM43" s="16"/>
      <c r="EON43" s="16"/>
      <c r="EOO43" s="16"/>
      <c r="EOP43" s="16"/>
      <c r="EOQ43" s="16"/>
      <c r="EOR43" s="16"/>
      <c r="EOS43" s="16"/>
      <c r="EOT43" s="16"/>
      <c r="EOU43" s="16"/>
      <c r="EOV43" s="16"/>
      <c r="EOW43" s="16"/>
      <c r="EOX43" s="16"/>
      <c r="EOY43" s="16"/>
      <c r="EOZ43" s="16"/>
      <c r="EPA43" s="16"/>
      <c r="EPB43" s="16"/>
      <c r="EPC43" s="16"/>
      <c r="EPD43" s="16"/>
      <c r="EPE43" s="16"/>
      <c r="EPF43" s="16"/>
      <c r="EPG43" s="16"/>
      <c r="EPH43" s="16"/>
      <c r="EPI43" s="16"/>
      <c r="EPJ43" s="16"/>
      <c r="EPK43" s="16"/>
      <c r="EPL43" s="16"/>
      <c r="EPM43" s="16"/>
      <c r="EPN43" s="16"/>
      <c r="EPO43" s="16"/>
      <c r="EPP43" s="16"/>
      <c r="EPQ43" s="16"/>
      <c r="EPR43" s="16"/>
      <c r="EPS43" s="16"/>
      <c r="EPT43" s="16"/>
      <c r="EPU43" s="16"/>
      <c r="EPV43" s="16"/>
      <c r="EPW43" s="16"/>
      <c r="EPX43" s="16"/>
      <c r="EPY43" s="16"/>
      <c r="EPZ43" s="16"/>
      <c r="EQA43" s="16"/>
      <c r="EQB43" s="16"/>
      <c r="EQC43" s="16"/>
      <c r="EQD43" s="16"/>
      <c r="EQE43" s="16"/>
      <c r="EQF43" s="16"/>
      <c r="EQG43" s="16"/>
      <c r="EQH43" s="16"/>
      <c r="EQI43" s="16"/>
      <c r="EQJ43" s="16"/>
      <c r="EQK43" s="16"/>
      <c r="EQL43" s="16"/>
      <c r="EQM43" s="16"/>
      <c r="EQN43" s="16"/>
      <c r="EQO43" s="16"/>
      <c r="EQP43" s="16"/>
      <c r="EQQ43" s="16"/>
      <c r="EQR43" s="16"/>
      <c r="EQS43" s="16"/>
      <c r="EQT43" s="16"/>
      <c r="EQU43" s="16"/>
      <c r="EQV43" s="16"/>
      <c r="EQW43" s="16"/>
      <c r="EQX43" s="16"/>
      <c r="EQY43" s="16"/>
      <c r="EQZ43" s="16"/>
      <c r="ERA43" s="16"/>
      <c r="ERB43" s="16"/>
      <c r="ERC43" s="16"/>
      <c r="ERD43" s="16"/>
      <c r="ERE43" s="16"/>
      <c r="ERF43" s="16"/>
      <c r="ERG43" s="16"/>
      <c r="ERH43" s="16"/>
      <c r="ERI43" s="16"/>
      <c r="ERJ43" s="16"/>
      <c r="ERK43" s="16"/>
      <c r="ERL43" s="16"/>
      <c r="ERM43" s="16"/>
      <c r="ERN43" s="16"/>
      <c r="ERO43" s="16"/>
      <c r="ERP43" s="16"/>
      <c r="ERQ43" s="16"/>
      <c r="ERR43" s="16"/>
      <c r="ERS43" s="16"/>
      <c r="ERT43" s="16"/>
      <c r="ERU43" s="16"/>
      <c r="ERV43" s="16"/>
      <c r="ERW43" s="16"/>
      <c r="ERX43" s="16"/>
      <c r="ERY43" s="16"/>
      <c r="ERZ43" s="16"/>
      <c r="ESA43" s="16"/>
      <c r="ESB43" s="16"/>
      <c r="ESC43" s="16"/>
      <c r="ESD43" s="16"/>
      <c r="ESE43" s="16"/>
      <c r="ESF43" s="16"/>
      <c r="ESG43" s="16"/>
      <c r="ESH43" s="16"/>
      <c r="ESI43" s="16"/>
      <c r="ESJ43" s="16"/>
      <c r="ESK43" s="16"/>
      <c r="ESL43" s="16"/>
      <c r="ESM43" s="16"/>
      <c r="ESN43" s="16"/>
      <c r="ESO43" s="16"/>
      <c r="ESP43" s="16"/>
      <c r="ESQ43" s="16"/>
      <c r="ESR43" s="16"/>
      <c r="ESS43" s="16"/>
      <c r="EST43" s="16"/>
      <c r="ESU43" s="16"/>
      <c r="ESV43" s="16"/>
      <c r="ESW43" s="16"/>
      <c r="ESX43" s="16"/>
      <c r="ESY43" s="16"/>
      <c r="ESZ43" s="16"/>
      <c r="ETA43" s="16"/>
      <c r="ETB43" s="16"/>
      <c r="ETC43" s="16"/>
      <c r="ETD43" s="16"/>
      <c r="ETE43" s="16"/>
      <c r="ETF43" s="16"/>
      <c r="ETG43" s="16"/>
      <c r="ETH43" s="16"/>
      <c r="ETI43" s="16"/>
      <c r="ETJ43" s="16"/>
      <c r="ETK43" s="16"/>
      <c r="ETL43" s="16"/>
      <c r="ETM43" s="16"/>
      <c r="ETN43" s="16"/>
      <c r="ETO43" s="16"/>
      <c r="ETP43" s="16"/>
      <c r="ETQ43" s="16"/>
      <c r="ETR43" s="16"/>
      <c r="ETS43" s="16"/>
      <c r="ETT43" s="16"/>
      <c r="ETU43" s="16"/>
      <c r="ETV43" s="16"/>
      <c r="ETW43" s="16"/>
      <c r="ETX43" s="16"/>
      <c r="ETY43" s="16"/>
      <c r="ETZ43" s="16"/>
      <c r="EUA43" s="16"/>
      <c r="EUB43" s="16"/>
      <c r="EUC43" s="16"/>
      <c r="EUD43" s="16"/>
      <c r="EUE43" s="16"/>
      <c r="EUF43" s="16"/>
      <c r="EUG43" s="16"/>
      <c r="EUH43" s="16"/>
      <c r="EUI43" s="16"/>
      <c r="EUJ43" s="16"/>
      <c r="EUK43" s="16"/>
      <c r="EUL43" s="16"/>
      <c r="EUM43" s="16"/>
      <c r="EUN43" s="16"/>
      <c r="EUO43" s="16"/>
      <c r="EUP43" s="16"/>
      <c r="EUQ43" s="16"/>
      <c r="EUR43" s="16"/>
      <c r="EUS43" s="16"/>
      <c r="EUT43" s="16"/>
      <c r="EUU43" s="16"/>
      <c r="EUV43" s="16"/>
      <c r="EUW43" s="16"/>
      <c r="EUX43" s="16"/>
      <c r="EUY43" s="16"/>
      <c r="EUZ43" s="16"/>
      <c r="EVA43" s="16"/>
      <c r="EVB43" s="16"/>
      <c r="EVC43" s="16"/>
      <c r="EVD43" s="16"/>
      <c r="EVE43" s="16"/>
      <c r="EVF43" s="16"/>
      <c r="EVG43" s="16"/>
      <c r="EVH43" s="16"/>
      <c r="EVI43" s="16"/>
      <c r="EVJ43" s="16"/>
      <c r="EVK43" s="16"/>
      <c r="EVL43" s="16"/>
      <c r="EVM43" s="16"/>
      <c r="EVN43" s="16"/>
      <c r="EVO43" s="16"/>
      <c r="EVP43" s="16"/>
      <c r="EVQ43" s="16"/>
      <c r="EVR43" s="16"/>
      <c r="EVS43" s="16"/>
      <c r="EVT43" s="16"/>
      <c r="EVU43" s="16"/>
      <c r="EVV43" s="16"/>
      <c r="EVW43" s="16"/>
      <c r="EVX43" s="16"/>
      <c r="EVY43" s="16"/>
      <c r="EVZ43" s="16"/>
      <c r="EWA43" s="16"/>
      <c r="EWB43" s="16"/>
      <c r="EWC43" s="16"/>
      <c r="EWD43" s="16"/>
      <c r="EWE43" s="16"/>
      <c r="EWF43" s="16"/>
      <c r="EWG43" s="16"/>
      <c r="EWH43" s="16"/>
      <c r="EWI43" s="16"/>
      <c r="EWJ43" s="16"/>
      <c r="EWK43" s="16"/>
      <c r="EWL43" s="16"/>
      <c r="EWM43" s="16"/>
      <c r="EWN43" s="16"/>
      <c r="EWO43" s="16"/>
      <c r="EWP43" s="16"/>
      <c r="EWQ43" s="16"/>
      <c r="EWR43" s="16"/>
      <c r="EWS43" s="16"/>
      <c r="EWT43" s="16"/>
      <c r="EWU43" s="16"/>
      <c r="EWV43" s="16"/>
      <c r="EWW43" s="16"/>
      <c r="EWX43" s="16"/>
      <c r="EWY43" s="16"/>
      <c r="EWZ43" s="16"/>
      <c r="EXA43" s="16"/>
      <c r="EXB43" s="16"/>
      <c r="EXC43" s="16"/>
      <c r="EXD43" s="16"/>
      <c r="EXE43" s="16"/>
      <c r="EXF43" s="16"/>
      <c r="EXG43" s="16"/>
      <c r="EXH43" s="16"/>
      <c r="EXI43" s="16"/>
      <c r="EXJ43" s="16"/>
      <c r="EXK43" s="16"/>
      <c r="EXL43" s="16"/>
      <c r="EXM43" s="16"/>
      <c r="EXN43" s="16"/>
      <c r="EXO43" s="16"/>
      <c r="EXP43" s="16"/>
      <c r="EXQ43" s="16"/>
      <c r="EXR43" s="16"/>
      <c r="EXS43" s="16"/>
      <c r="EXT43" s="16"/>
      <c r="EXU43" s="16"/>
      <c r="EXV43" s="16"/>
      <c r="EXW43" s="16"/>
      <c r="EXX43" s="16"/>
      <c r="EXY43" s="16"/>
      <c r="EXZ43" s="16"/>
      <c r="EYA43" s="16"/>
      <c r="EYB43" s="16"/>
      <c r="EYC43" s="16"/>
      <c r="EYD43" s="16"/>
      <c r="EYE43" s="16"/>
      <c r="EYF43" s="16"/>
      <c r="EYG43" s="16"/>
      <c r="EYH43" s="16"/>
      <c r="EYI43" s="16"/>
      <c r="EYJ43" s="16"/>
      <c r="EYK43" s="16"/>
      <c r="EYL43" s="16"/>
      <c r="EYM43" s="16"/>
      <c r="EYN43" s="16"/>
      <c r="EYO43" s="16"/>
      <c r="EYP43" s="16"/>
      <c r="EYQ43" s="16"/>
      <c r="EYR43" s="16"/>
      <c r="EYS43" s="16"/>
      <c r="EYT43" s="16"/>
      <c r="EYU43" s="16"/>
      <c r="EYV43" s="16"/>
      <c r="EYW43" s="16"/>
      <c r="EYX43" s="16"/>
      <c r="EYY43" s="16"/>
      <c r="EYZ43" s="16"/>
      <c r="EZA43" s="16"/>
      <c r="EZB43" s="16"/>
      <c r="EZC43" s="16"/>
      <c r="EZD43" s="16"/>
      <c r="EZE43" s="16"/>
      <c r="EZF43" s="16"/>
      <c r="EZG43" s="16"/>
      <c r="EZH43" s="16"/>
      <c r="EZI43" s="16"/>
      <c r="EZJ43" s="16"/>
      <c r="EZK43" s="16"/>
      <c r="EZL43" s="16"/>
      <c r="EZM43" s="16"/>
      <c r="EZN43" s="16"/>
      <c r="EZO43" s="16"/>
      <c r="EZP43" s="16"/>
      <c r="EZQ43" s="16"/>
      <c r="EZR43" s="16"/>
      <c r="EZS43" s="16"/>
      <c r="EZT43" s="16"/>
      <c r="EZU43" s="16"/>
      <c r="EZV43" s="16"/>
      <c r="EZW43" s="16"/>
      <c r="EZX43" s="16"/>
      <c r="EZY43" s="16"/>
      <c r="EZZ43" s="16"/>
      <c r="FAA43" s="16"/>
      <c r="FAB43" s="16"/>
      <c r="FAC43" s="16"/>
      <c r="FAD43" s="16"/>
      <c r="FAE43" s="16"/>
      <c r="FAF43" s="16"/>
      <c r="FAG43" s="16"/>
      <c r="FAH43" s="16"/>
      <c r="FAI43" s="16"/>
      <c r="FAJ43" s="16"/>
      <c r="FAK43" s="16"/>
      <c r="FAL43" s="16"/>
      <c r="FAM43" s="16"/>
      <c r="FAN43" s="16"/>
      <c r="FAO43" s="16"/>
      <c r="FAP43" s="16"/>
      <c r="FAQ43" s="16"/>
      <c r="FAR43" s="16"/>
      <c r="FAS43" s="16"/>
      <c r="FAT43" s="16"/>
      <c r="FAU43" s="16"/>
      <c r="FAV43" s="16"/>
      <c r="FAW43" s="16"/>
      <c r="FAX43" s="16"/>
      <c r="FAY43" s="16"/>
      <c r="FAZ43" s="16"/>
      <c r="FBA43" s="16"/>
      <c r="FBB43" s="16"/>
      <c r="FBC43" s="16"/>
      <c r="FBD43" s="16"/>
      <c r="FBE43" s="16"/>
      <c r="FBF43" s="16"/>
      <c r="FBG43" s="16"/>
      <c r="FBH43" s="16"/>
      <c r="FBI43" s="16"/>
      <c r="FBJ43" s="16"/>
      <c r="FBK43" s="16"/>
      <c r="FBL43" s="16"/>
      <c r="FBM43" s="16"/>
      <c r="FBN43" s="16"/>
      <c r="FBO43" s="16"/>
      <c r="FBP43" s="16"/>
      <c r="FBQ43" s="16"/>
      <c r="FBR43" s="16"/>
      <c r="FBS43" s="16"/>
      <c r="FBT43" s="16"/>
      <c r="FBU43" s="16"/>
      <c r="FBV43" s="16"/>
      <c r="FBW43" s="16"/>
      <c r="FBX43" s="16"/>
      <c r="FBY43" s="16"/>
      <c r="FBZ43" s="16"/>
      <c r="FCA43" s="16"/>
      <c r="FCB43" s="16"/>
      <c r="FCC43" s="16"/>
      <c r="FCD43" s="16"/>
      <c r="FCE43" s="16"/>
      <c r="FCF43" s="16"/>
      <c r="FCG43" s="16"/>
      <c r="FCH43" s="16"/>
      <c r="FCI43" s="16"/>
      <c r="FCJ43" s="16"/>
      <c r="FCK43" s="16"/>
      <c r="FCL43" s="16"/>
      <c r="FCM43" s="16"/>
      <c r="FCN43" s="16"/>
      <c r="FCO43" s="16"/>
      <c r="FCP43" s="16"/>
      <c r="FCQ43" s="16"/>
      <c r="FCR43" s="16"/>
      <c r="FCS43" s="16"/>
      <c r="FCT43" s="16"/>
      <c r="FCU43" s="16"/>
      <c r="FCV43" s="16"/>
      <c r="FCW43" s="16"/>
      <c r="FCX43" s="16"/>
      <c r="FCY43" s="16"/>
      <c r="FCZ43" s="16"/>
      <c r="FDA43" s="16"/>
      <c r="FDB43" s="16"/>
      <c r="FDC43" s="16"/>
      <c r="FDD43" s="16"/>
      <c r="FDE43" s="16"/>
      <c r="FDF43" s="16"/>
      <c r="FDG43" s="16"/>
      <c r="FDH43" s="16"/>
      <c r="FDI43" s="16"/>
      <c r="FDJ43" s="16"/>
      <c r="FDK43" s="16"/>
      <c r="FDL43" s="16"/>
      <c r="FDM43" s="16"/>
      <c r="FDN43" s="16"/>
      <c r="FDO43" s="16"/>
      <c r="FDP43" s="16"/>
      <c r="FDQ43" s="16"/>
      <c r="FDR43" s="16"/>
      <c r="FDS43" s="16"/>
      <c r="FDT43" s="16"/>
      <c r="FDU43" s="16"/>
      <c r="FDV43" s="16"/>
      <c r="FDW43" s="16"/>
      <c r="FDX43" s="16"/>
      <c r="FDY43" s="16"/>
      <c r="FDZ43" s="16"/>
      <c r="FEA43" s="16"/>
      <c r="FEB43" s="16"/>
      <c r="FEC43" s="16"/>
      <c r="FED43" s="16"/>
      <c r="FEE43" s="16"/>
      <c r="FEF43" s="16"/>
      <c r="FEG43" s="16"/>
      <c r="FEH43" s="16"/>
      <c r="FEI43" s="16"/>
      <c r="FEJ43" s="16"/>
      <c r="FEK43" s="16"/>
      <c r="FEL43" s="16"/>
      <c r="FEM43" s="16"/>
      <c r="FEN43" s="16"/>
      <c r="FEO43" s="16"/>
      <c r="FEP43" s="16"/>
      <c r="FEQ43" s="16"/>
      <c r="FER43" s="16"/>
      <c r="FES43" s="16"/>
      <c r="FET43" s="16"/>
      <c r="FEU43" s="16"/>
      <c r="FEV43" s="16"/>
      <c r="FEW43" s="16"/>
      <c r="FEX43" s="16"/>
      <c r="FEY43" s="16"/>
      <c r="FEZ43" s="16"/>
      <c r="FFA43" s="16"/>
      <c r="FFB43" s="16"/>
      <c r="FFC43" s="16"/>
      <c r="FFD43" s="16"/>
      <c r="FFE43" s="16"/>
      <c r="FFF43" s="16"/>
      <c r="FFG43" s="16"/>
      <c r="FFH43" s="16"/>
      <c r="FFI43" s="16"/>
      <c r="FFJ43" s="16"/>
      <c r="FFK43" s="16"/>
      <c r="FFL43" s="16"/>
      <c r="FFM43" s="16"/>
      <c r="FFN43" s="16"/>
      <c r="FFO43" s="16"/>
      <c r="FFP43" s="16"/>
      <c r="FFQ43" s="16"/>
      <c r="FFR43" s="16"/>
      <c r="FFS43" s="16"/>
      <c r="FFT43" s="16"/>
      <c r="FFU43" s="16"/>
      <c r="FFV43" s="16"/>
      <c r="FFW43" s="16"/>
      <c r="FFX43" s="16"/>
      <c r="FFY43" s="16"/>
      <c r="FFZ43" s="16"/>
      <c r="FGA43" s="16"/>
      <c r="FGB43" s="16"/>
      <c r="FGC43" s="16"/>
      <c r="FGD43" s="16"/>
      <c r="FGE43" s="16"/>
      <c r="FGF43" s="16"/>
      <c r="FGG43" s="16"/>
      <c r="FGH43" s="16"/>
      <c r="FGI43" s="16"/>
      <c r="FGJ43" s="16"/>
      <c r="FGK43" s="16"/>
      <c r="FGL43" s="16"/>
      <c r="FGM43" s="16"/>
      <c r="FGN43" s="16"/>
      <c r="FGO43" s="16"/>
      <c r="FGP43" s="16"/>
      <c r="FGQ43" s="16"/>
      <c r="FGR43" s="16"/>
      <c r="FGS43" s="16"/>
      <c r="FGT43" s="16"/>
      <c r="FGU43" s="16"/>
      <c r="FGV43" s="16"/>
      <c r="FGW43" s="16"/>
      <c r="FGX43" s="16"/>
      <c r="FGY43" s="16"/>
      <c r="FGZ43" s="16"/>
      <c r="FHA43" s="16"/>
      <c r="FHB43" s="16"/>
      <c r="FHC43" s="16"/>
      <c r="FHD43" s="16"/>
      <c r="FHE43" s="16"/>
      <c r="FHF43" s="16"/>
      <c r="FHG43" s="16"/>
      <c r="FHH43" s="16"/>
      <c r="FHI43" s="16"/>
      <c r="FHJ43" s="16"/>
      <c r="FHK43" s="16"/>
      <c r="FHL43" s="16"/>
      <c r="FHM43" s="16"/>
      <c r="FHN43" s="16"/>
      <c r="FHO43" s="16"/>
      <c r="FHP43" s="16"/>
      <c r="FHQ43" s="16"/>
      <c r="FHR43" s="16"/>
      <c r="FHS43" s="16"/>
      <c r="FHT43" s="16"/>
      <c r="FHU43" s="16"/>
      <c r="FHV43" s="16"/>
      <c r="FHW43" s="16"/>
      <c r="FHX43" s="16"/>
      <c r="FHY43" s="16"/>
      <c r="FHZ43" s="16"/>
      <c r="FIA43" s="16"/>
      <c r="FIB43" s="16"/>
      <c r="FIC43" s="16"/>
      <c r="FID43" s="16"/>
      <c r="FIE43" s="16"/>
      <c r="FIF43" s="16"/>
      <c r="FIG43" s="16"/>
      <c r="FIH43" s="16"/>
      <c r="FII43" s="16"/>
      <c r="FIJ43" s="16"/>
      <c r="FIK43" s="16"/>
      <c r="FIL43" s="16"/>
      <c r="FIM43" s="16"/>
      <c r="FIN43" s="16"/>
      <c r="FIO43" s="16"/>
      <c r="FIP43" s="16"/>
      <c r="FIQ43" s="16"/>
      <c r="FIR43" s="16"/>
      <c r="FIS43" s="16"/>
      <c r="FIT43" s="16"/>
      <c r="FIU43" s="16"/>
      <c r="FIV43" s="16"/>
      <c r="FIW43" s="16"/>
      <c r="FIX43" s="16"/>
      <c r="FIY43" s="16"/>
      <c r="FIZ43" s="16"/>
      <c r="FJA43" s="16"/>
      <c r="FJB43" s="16"/>
      <c r="FJC43" s="16"/>
      <c r="FJD43" s="16"/>
      <c r="FJE43" s="16"/>
      <c r="FJF43" s="16"/>
      <c r="FJG43" s="16"/>
      <c r="FJH43" s="16"/>
      <c r="FJI43" s="16"/>
      <c r="FJJ43" s="16"/>
      <c r="FJK43" s="16"/>
      <c r="FJL43" s="16"/>
      <c r="FJM43" s="16"/>
      <c r="FJN43" s="16"/>
      <c r="FJO43" s="16"/>
      <c r="FJP43" s="16"/>
      <c r="FJQ43" s="16"/>
      <c r="FJR43" s="16"/>
      <c r="FJS43" s="16"/>
      <c r="FJT43" s="16"/>
      <c r="FJU43" s="16"/>
      <c r="FJV43" s="16"/>
      <c r="FJW43" s="16"/>
      <c r="FJX43" s="16"/>
      <c r="FJY43" s="16"/>
      <c r="FJZ43" s="16"/>
      <c r="FKA43" s="16"/>
      <c r="FKB43" s="16"/>
      <c r="FKC43" s="16"/>
      <c r="FKD43" s="16"/>
      <c r="FKE43" s="16"/>
      <c r="FKF43" s="16"/>
      <c r="FKG43" s="16"/>
      <c r="FKH43" s="16"/>
      <c r="FKI43" s="16"/>
      <c r="FKJ43" s="16"/>
      <c r="FKK43" s="16"/>
      <c r="FKL43" s="16"/>
      <c r="FKM43" s="16"/>
      <c r="FKN43" s="16"/>
      <c r="FKO43" s="16"/>
      <c r="FKP43" s="16"/>
      <c r="FKQ43" s="16"/>
      <c r="FKR43" s="16"/>
      <c r="FKS43" s="16"/>
      <c r="FKT43" s="16"/>
      <c r="FKU43" s="16"/>
      <c r="FKV43" s="16"/>
      <c r="FKW43" s="16"/>
      <c r="FKX43" s="16"/>
      <c r="FKY43" s="16"/>
      <c r="FKZ43" s="16"/>
      <c r="FLA43" s="16"/>
      <c r="FLB43" s="16"/>
      <c r="FLC43" s="16"/>
      <c r="FLD43" s="16"/>
      <c r="FLE43" s="16"/>
      <c r="FLF43" s="16"/>
      <c r="FLG43" s="16"/>
      <c r="FLH43" s="16"/>
      <c r="FLI43" s="16"/>
      <c r="FLJ43" s="16"/>
      <c r="FLK43" s="16"/>
      <c r="FLL43" s="16"/>
      <c r="FLM43" s="16"/>
      <c r="FLN43" s="16"/>
      <c r="FLO43" s="16"/>
      <c r="FLP43" s="16"/>
      <c r="FLQ43" s="16"/>
      <c r="FLR43" s="16"/>
      <c r="FLS43" s="16"/>
      <c r="FLT43" s="16"/>
      <c r="FLU43" s="16"/>
      <c r="FLV43" s="16"/>
      <c r="FLW43" s="16"/>
      <c r="FLX43" s="16"/>
      <c r="FLY43" s="16"/>
      <c r="FLZ43" s="16"/>
      <c r="FMA43" s="16"/>
      <c r="FMB43" s="16"/>
      <c r="FMC43" s="16"/>
      <c r="FMD43" s="16"/>
      <c r="FME43" s="16"/>
      <c r="FMF43" s="16"/>
      <c r="FMG43" s="16"/>
      <c r="FMH43" s="16"/>
      <c r="FMI43" s="16"/>
      <c r="FMJ43" s="16"/>
      <c r="FMK43" s="16"/>
      <c r="FML43" s="16"/>
      <c r="FMM43" s="16"/>
      <c r="FMN43" s="16"/>
      <c r="FMO43" s="16"/>
      <c r="FMP43" s="16"/>
      <c r="FMQ43" s="16"/>
      <c r="FMR43" s="16"/>
      <c r="FMS43" s="16"/>
      <c r="FMT43" s="16"/>
      <c r="FMU43" s="16"/>
      <c r="FMV43" s="16"/>
      <c r="FMW43" s="16"/>
      <c r="FMX43" s="16"/>
      <c r="FMY43" s="16"/>
      <c r="FMZ43" s="16"/>
      <c r="FNA43" s="16"/>
      <c r="FNB43" s="16"/>
      <c r="FNC43" s="16"/>
      <c r="FND43" s="16"/>
      <c r="FNE43" s="16"/>
      <c r="FNF43" s="16"/>
      <c r="FNG43" s="16"/>
      <c r="FNH43" s="16"/>
      <c r="FNI43" s="16"/>
      <c r="FNJ43" s="16"/>
      <c r="FNK43" s="16"/>
      <c r="FNL43" s="16"/>
      <c r="FNM43" s="16"/>
      <c r="FNN43" s="16"/>
      <c r="FNO43" s="16"/>
      <c r="FNP43" s="16"/>
      <c r="FNQ43" s="16"/>
      <c r="FNR43" s="16"/>
      <c r="FNS43" s="16"/>
      <c r="FNT43" s="16"/>
      <c r="FNU43" s="16"/>
      <c r="FNV43" s="16"/>
      <c r="FNW43" s="16"/>
      <c r="FNX43" s="16"/>
      <c r="FNY43" s="16"/>
      <c r="FNZ43" s="16"/>
      <c r="FOA43" s="16"/>
      <c r="FOB43" s="16"/>
      <c r="FOC43" s="16"/>
      <c r="FOD43" s="16"/>
      <c r="FOE43" s="16"/>
      <c r="FOF43" s="16"/>
      <c r="FOG43" s="16"/>
      <c r="FOH43" s="16"/>
      <c r="FOI43" s="16"/>
      <c r="FOJ43" s="16"/>
      <c r="FOK43" s="16"/>
      <c r="FOL43" s="16"/>
      <c r="FOM43" s="16"/>
      <c r="FON43" s="16"/>
      <c r="FOO43" s="16"/>
      <c r="FOP43" s="16"/>
      <c r="FOQ43" s="16"/>
      <c r="FOR43" s="16"/>
      <c r="FOS43" s="16"/>
      <c r="FOT43" s="16"/>
      <c r="FOU43" s="16"/>
      <c r="FOV43" s="16"/>
      <c r="FOW43" s="16"/>
      <c r="FOX43" s="16"/>
      <c r="FOY43" s="16"/>
      <c r="FOZ43" s="16"/>
      <c r="FPA43" s="16"/>
      <c r="FPB43" s="16"/>
      <c r="FPC43" s="16"/>
      <c r="FPD43" s="16"/>
      <c r="FPE43" s="16"/>
      <c r="FPF43" s="16"/>
      <c r="FPG43" s="16"/>
      <c r="FPH43" s="16"/>
      <c r="FPI43" s="16"/>
      <c r="FPJ43" s="16"/>
      <c r="FPK43" s="16"/>
      <c r="FPL43" s="16"/>
      <c r="FPM43" s="16"/>
      <c r="FPN43" s="16"/>
      <c r="FPO43" s="16"/>
      <c r="FPP43" s="16"/>
      <c r="FPQ43" s="16"/>
      <c r="FPR43" s="16"/>
      <c r="FPS43" s="16"/>
      <c r="FPT43" s="16"/>
      <c r="FPU43" s="16"/>
      <c r="FPV43" s="16"/>
      <c r="FPW43" s="16"/>
      <c r="FPX43" s="16"/>
      <c r="FPY43" s="16"/>
      <c r="FPZ43" s="16"/>
      <c r="FQA43" s="16"/>
      <c r="FQB43" s="16"/>
      <c r="FQC43" s="16"/>
      <c r="FQD43" s="16"/>
      <c r="FQE43" s="16"/>
      <c r="FQF43" s="16"/>
      <c r="FQG43" s="16"/>
      <c r="FQH43" s="16"/>
      <c r="FQI43" s="16"/>
      <c r="FQJ43" s="16"/>
      <c r="FQK43" s="16"/>
      <c r="FQL43" s="16"/>
      <c r="FQM43" s="16"/>
      <c r="FQN43" s="16"/>
      <c r="FQO43" s="16"/>
      <c r="FQP43" s="16"/>
      <c r="FQQ43" s="16"/>
      <c r="FQR43" s="16"/>
      <c r="FQS43" s="16"/>
      <c r="FQT43" s="16"/>
      <c r="FQU43" s="16"/>
      <c r="FQV43" s="16"/>
      <c r="FQW43" s="16"/>
      <c r="FQX43" s="16"/>
      <c r="FQY43" s="16"/>
      <c r="FQZ43" s="16"/>
      <c r="FRA43" s="16"/>
      <c r="FRB43" s="16"/>
      <c r="FRC43" s="16"/>
      <c r="FRD43" s="16"/>
      <c r="FRE43" s="16"/>
      <c r="FRF43" s="16"/>
      <c r="FRG43" s="16"/>
      <c r="FRH43" s="16"/>
      <c r="FRI43" s="16"/>
      <c r="FRJ43" s="16"/>
      <c r="FRK43" s="16"/>
      <c r="FRL43" s="16"/>
      <c r="FRM43" s="16"/>
      <c r="FRN43" s="16"/>
      <c r="FRO43" s="16"/>
      <c r="FRP43" s="16"/>
      <c r="FRQ43" s="16"/>
      <c r="FRR43" s="16"/>
      <c r="FRS43" s="16"/>
      <c r="FRT43" s="16"/>
      <c r="FRU43" s="16"/>
      <c r="FRV43" s="16"/>
      <c r="FRW43" s="16"/>
      <c r="FRX43" s="16"/>
      <c r="FRY43" s="16"/>
      <c r="FRZ43" s="16"/>
      <c r="FSA43" s="16"/>
      <c r="FSB43" s="16"/>
      <c r="FSC43" s="16"/>
      <c r="FSD43" s="16"/>
      <c r="FSE43" s="16"/>
      <c r="FSF43" s="16"/>
      <c r="FSG43" s="16"/>
      <c r="FSH43" s="16"/>
      <c r="FSI43" s="16"/>
      <c r="FSJ43" s="16"/>
      <c r="FSK43" s="16"/>
      <c r="FSL43" s="16"/>
      <c r="FSM43" s="16"/>
      <c r="FSN43" s="16"/>
      <c r="FSO43" s="16"/>
      <c r="FSP43" s="16"/>
      <c r="FSQ43" s="16"/>
      <c r="FSR43" s="16"/>
      <c r="FSS43" s="16"/>
      <c r="FST43" s="16"/>
      <c r="FSU43" s="16"/>
      <c r="FSV43" s="16"/>
      <c r="FSW43" s="16"/>
      <c r="FSX43" s="16"/>
      <c r="FSY43" s="16"/>
      <c r="FSZ43" s="16"/>
      <c r="FTA43" s="16"/>
      <c r="FTB43" s="16"/>
      <c r="FTC43" s="16"/>
      <c r="FTD43" s="16"/>
      <c r="FTE43" s="16"/>
      <c r="FTF43" s="16"/>
      <c r="FTG43" s="16"/>
      <c r="FTH43" s="16"/>
      <c r="FTI43" s="16"/>
      <c r="FTJ43" s="16"/>
      <c r="FTK43" s="16"/>
      <c r="FTL43" s="16"/>
      <c r="FTM43" s="16"/>
      <c r="FTN43" s="16"/>
      <c r="FTO43" s="16"/>
      <c r="FTP43" s="16"/>
      <c r="FTQ43" s="16"/>
      <c r="FTR43" s="16"/>
      <c r="FTS43" s="16"/>
      <c r="FTT43" s="16"/>
      <c r="FTU43" s="16"/>
      <c r="FTV43" s="16"/>
      <c r="FTW43" s="16"/>
      <c r="FTX43" s="16"/>
      <c r="FTY43" s="16"/>
      <c r="FTZ43" s="16"/>
      <c r="FUA43" s="16"/>
      <c r="FUB43" s="16"/>
      <c r="FUC43" s="16"/>
      <c r="FUD43" s="16"/>
      <c r="FUE43" s="16"/>
      <c r="FUF43" s="16"/>
      <c r="FUG43" s="16"/>
      <c r="FUH43" s="16"/>
      <c r="FUI43" s="16"/>
      <c r="FUJ43" s="16"/>
      <c r="FUK43" s="16"/>
      <c r="FUL43" s="16"/>
      <c r="FUM43" s="16"/>
      <c r="FUN43" s="16"/>
      <c r="FUO43" s="16"/>
      <c r="FUP43" s="16"/>
      <c r="FUQ43" s="16"/>
      <c r="FUR43" s="16"/>
      <c r="FUS43" s="16"/>
      <c r="FUT43" s="16"/>
      <c r="FUU43" s="16"/>
      <c r="FUV43" s="16"/>
      <c r="FUW43" s="16"/>
      <c r="FUX43" s="16"/>
      <c r="FUY43" s="16"/>
      <c r="FUZ43" s="16"/>
      <c r="FVA43" s="16"/>
      <c r="FVB43" s="16"/>
      <c r="FVC43" s="16"/>
      <c r="FVD43" s="16"/>
      <c r="FVE43" s="16"/>
      <c r="FVF43" s="16"/>
      <c r="FVG43" s="16"/>
      <c r="FVH43" s="16"/>
      <c r="FVI43" s="16"/>
      <c r="FVJ43" s="16"/>
      <c r="FVK43" s="16"/>
      <c r="FVL43" s="16"/>
      <c r="FVM43" s="16"/>
      <c r="FVN43" s="16"/>
      <c r="FVO43" s="16"/>
      <c r="FVP43" s="16"/>
      <c r="FVQ43" s="16"/>
      <c r="FVR43" s="16"/>
      <c r="FVS43" s="16"/>
      <c r="FVT43" s="16"/>
      <c r="FVU43" s="16"/>
      <c r="FVV43" s="16"/>
      <c r="FVW43" s="16"/>
      <c r="FVX43" s="16"/>
      <c r="FVY43" s="16"/>
      <c r="FVZ43" s="16"/>
      <c r="FWA43" s="16"/>
      <c r="FWB43" s="16"/>
      <c r="FWC43" s="16"/>
      <c r="FWD43" s="16"/>
      <c r="FWE43" s="16"/>
      <c r="FWF43" s="16"/>
      <c r="FWG43" s="16"/>
      <c r="FWH43" s="16"/>
      <c r="FWI43" s="16"/>
      <c r="FWJ43" s="16"/>
      <c r="FWK43" s="16"/>
      <c r="FWL43" s="16"/>
      <c r="FWM43" s="16"/>
      <c r="FWN43" s="16"/>
      <c r="FWO43" s="16"/>
      <c r="FWP43" s="16"/>
      <c r="FWQ43" s="16"/>
      <c r="FWR43" s="16"/>
      <c r="FWS43" s="16"/>
      <c r="FWT43" s="16"/>
      <c r="FWU43" s="16"/>
      <c r="FWV43" s="16"/>
      <c r="FWW43" s="16"/>
      <c r="FWX43" s="16"/>
      <c r="FWY43" s="16"/>
      <c r="FWZ43" s="16"/>
      <c r="FXA43" s="16"/>
      <c r="FXB43" s="16"/>
      <c r="FXC43" s="16"/>
      <c r="FXD43" s="16"/>
      <c r="FXE43" s="16"/>
      <c r="FXF43" s="16"/>
      <c r="FXG43" s="16"/>
      <c r="FXH43" s="16"/>
      <c r="FXI43" s="16"/>
      <c r="FXJ43" s="16"/>
      <c r="FXK43" s="16"/>
      <c r="FXL43" s="16"/>
      <c r="FXM43" s="16"/>
      <c r="FXN43" s="16"/>
      <c r="FXO43" s="16"/>
      <c r="FXP43" s="16"/>
      <c r="FXQ43" s="16"/>
      <c r="FXR43" s="16"/>
      <c r="FXS43" s="16"/>
      <c r="FXT43" s="16"/>
      <c r="FXU43" s="16"/>
      <c r="FXV43" s="16"/>
      <c r="FXW43" s="16"/>
      <c r="FXX43" s="16"/>
      <c r="FXY43" s="16"/>
      <c r="FXZ43" s="16"/>
      <c r="FYA43" s="16"/>
      <c r="FYB43" s="16"/>
      <c r="FYC43" s="16"/>
      <c r="FYD43" s="16"/>
      <c r="FYE43" s="16"/>
      <c r="FYF43" s="16"/>
      <c r="FYG43" s="16"/>
      <c r="FYH43" s="16"/>
      <c r="FYI43" s="16"/>
      <c r="FYJ43" s="16"/>
      <c r="FYK43" s="16"/>
      <c r="FYL43" s="16"/>
      <c r="FYM43" s="16"/>
      <c r="FYN43" s="16"/>
      <c r="FYO43" s="16"/>
      <c r="FYP43" s="16"/>
      <c r="FYQ43" s="16"/>
      <c r="FYR43" s="16"/>
      <c r="FYS43" s="16"/>
      <c r="FYT43" s="16"/>
      <c r="FYU43" s="16"/>
      <c r="FYV43" s="16"/>
      <c r="FYW43" s="16"/>
      <c r="FYX43" s="16"/>
      <c r="FYY43" s="16"/>
      <c r="FYZ43" s="16"/>
      <c r="FZA43" s="16"/>
      <c r="FZB43" s="16"/>
      <c r="FZC43" s="16"/>
      <c r="FZD43" s="16"/>
      <c r="FZE43" s="16"/>
      <c r="FZF43" s="16"/>
      <c r="FZG43" s="16"/>
      <c r="FZH43" s="16"/>
      <c r="FZI43" s="16"/>
      <c r="FZJ43" s="16"/>
      <c r="FZK43" s="16"/>
      <c r="FZL43" s="16"/>
      <c r="FZM43" s="16"/>
      <c r="FZN43" s="16"/>
      <c r="FZO43" s="16"/>
      <c r="FZP43" s="16"/>
      <c r="FZQ43" s="16"/>
      <c r="FZR43" s="16"/>
      <c r="FZS43" s="16"/>
      <c r="FZT43" s="16"/>
      <c r="FZU43" s="16"/>
      <c r="FZV43" s="16"/>
      <c r="FZW43" s="16"/>
      <c r="FZX43" s="16"/>
      <c r="FZY43" s="16"/>
      <c r="FZZ43" s="16"/>
      <c r="GAA43" s="16"/>
      <c r="GAB43" s="16"/>
      <c r="GAC43" s="16"/>
      <c r="GAD43" s="16"/>
      <c r="GAE43" s="16"/>
      <c r="GAF43" s="16"/>
      <c r="GAG43" s="16"/>
      <c r="GAH43" s="16"/>
      <c r="GAI43" s="16"/>
      <c r="GAJ43" s="16"/>
      <c r="GAK43" s="16"/>
      <c r="GAL43" s="16"/>
      <c r="GAM43" s="16"/>
      <c r="GAN43" s="16"/>
      <c r="GAO43" s="16"/>
      <c r="GAP43" s="16"/>
      <c r="GAQ43" s="16"/>
      <c r="GAR43" s="16"/>
      <c r="GAS43" s="16"/>
      <c r="GAT43" s="16"/>
      <c r="GAU43" s="16"/>
      <c r="GAV43" s="16"/>
      <c r="GAW43" s="16"/>
      <c r="GAX43" s="16"/>
      <c r="GAY43" s="16"/>
      <c r="GAZ43" s="16"/>
      <c r="GBA43" s="16"/>
      <c r="GBB43" s="16"/>
      <c r="GBC43" s="16"/>
      <c r="GBD43" s="16"/>
      <c r="GBE43" s="16"/>
      <c r="GBF43" s="16"/>
      <c r="GBG43" s="16"/>
      <c r="GBH43" s="16"/>
      <c r="GBI43" s="16"/>
      <c r="GBJ43" s="16"/>
      <c r="GBK43" s="16"/>
      <c r="GBL43" s="16"/>
      <c r="GBM43" s="16"/>
      <c r="GBN43" s="16"/>
      <c r="GBO43" s="16"/>
      <c r="GBP43" s="16"/>
      <c r="GBQ43" s="16"/>
      <c r="GBR43" s="16"/>
      <c r="GBS43" s="16"/>
      <c r="GBT43" s="16"/>
      <c r="GBU43" s="16"/>
      <c r="GBV43" s="16"/>
      <c r="GBW43" s="16"/>
      <c r="GBX43" s="16"/>
      <c r="GBY43" s="16"/>
      <c r="GBZ43" s="16"/>
      <c r="GCA43" s="16"/>
      <c r="GCB43" s="16"/>
      <c r="GCC43" s="16"/>
      <c r="GCD43" s="16"/>
      <c r="GCE43" s="16"/>
      <c r="GCF43" s="16"/>
      <c r="GCG43" s="16"/>
      <c r="GCH43" s="16"/>
      <c r="GCI43" s="16"/>
      <c r="GCJ43" s="16"/>
      <c r="GCK43" s="16"/>
      <c r="GCL43" s="16"/>
      <c r="GCM43" s="16"/>
      <c r="GCN43" s="16"/>
      <c r="GCO43" s="16"/>
      <c r="GCP43" s="16"/>
      <c r="GCQ43" s="16"/>
      <c r="GCR43" s="16"/>
      <c r="GCS43" s="16"/>
      <c r="GCT43" s="16"/>
      <c r="GCU43" s="16"/>
      <c r="GCV43" s="16"/>
      <c r="GCW43" s="16"/>
      <c r="GCX43" s="16"/>
      <c r="GCY43" s="16"/>
      <c r="GCZ43" s="16"/>
      <c r="GDA43" s="16"/>
      <c r="GDB43" s="16"/>
      <c r="GDC43" s="16"/>
      <c r="GDD43" s="16"/>
      <c r="GDE43" s="16"/>
      <c r="GDF43" s="16"/>
      <c r="GDG43" s="16"/>
      <c r="GDH43" s="16"/>
      <c r="GDI43" s="16"/>
      <c r="GDJ43" s="16"/>
      <c r="GDK43" s="16"/>
      <c r="GDL43" s="16"/>
      <c r="GDM43" s="16"/>
      <c r="GDN43" s="16"/>
      <c r="GDO43" s="16"/>
      <c r="GDP43" s="16"/>
      <c r="GDQ43" s="16"/>
      <c r="GDR43" s="16"/>
      <c r="GDS43" s="16"/>
      <c r="GDT43" s="16"/>
      <c r="GDU43" s="16"/>
      <c r="GDV43" s="16"/>
      <c r="GDW43" s="16"/>
      <c r="GDX43" s="16"/>
      <c r="GDY43" s="16"/>
      <c r="GDZ43" s="16"/>
      <c r="GEA43" s="16"/>
      <c r="GEB43" s="16"/>
      <c r="GEC43" s="16"/>
      <c r="GED43" s="16"/>
      <c r="GEE43" s="16"/>
      <c r="GEF43" s="16"/>
      <c r="GEG43" s="16"/>
      <c r="GEH43" s="16"/>
      <c r="GEI43" s="16"/>
      <c r="GEJ43" s="16"/>
      <c r="GEK43" s="16"/>
      <c r="GEL43" s="16"/>
      <c r="GEM43" s="16"/>
      <c r="GEN43" s="16"/>
      <c r="GEO43" s="16"/>
      <c r="GEP43" s="16"/>
      <c r="GEQ43" s="16"/>
      <c r="GER43" s="16"/>
      <c r="GES43" s="16"/>
      <c r="GET43" s="16"/>
      <c r="GEU43" s="16"/>
      <c r="GEV43" s="16"/>
      <c r="GEW43" s="16"/>
      <c r="GEX43" s="16"/>
      <c r="GEY43" s="16"/>
      <c r="GEZ43" s="16"/>
      <c r="GFA43" s="16"/>
      <c r="GFB43" s="16"/>
      <c r="GFC43" s="16"/>
      <c r="GFD43" s="16"/>
      <c r="GFE43" s="16"/>
      <c r="GFF43" s="16"/>
      <c r="GFG43" s="16"/>
      <c r="GFH43" s="16"/>
      <c r="GFI43" s="16"/>
      <c r="GFJ43" s="16"/>
      <c r="GFK43" s="16"/>
      <c r="GFL43" s="16"/>
      <c r="GFM43" s="16"/>
      <c r="GFN43" s="16"/>
      <c r="GFO43" s="16"/>
      <c r="GFP43" s="16"/>
      <c r="GFQ43" s="16"/>
      <c r="GFR43" s="16"/>
      <c r="GFS43" s="16"/>
      <c r="GFT43" s="16"/>
      <c r="GFU43" s="16"/>
      <c r="GFV43" s="16"/>
      <c r="GFW43" s="16"/>
      <c r="GFX43" s="16"/>
      <c r="GFY43" s="16"/>
      <c r="GFZ43" s="16"/>
      <c r="GGA43" s="16"/>
      <c r="GGB43" s="16"/>
      <c r="GGC43" s="16"/>
      <c r="GGD43" s="16"/>
      <c r="GGE43" s="16"/>
      <c r="GGF43" s="16"/>
      <c r="GGG43" s="16"/>
      <c r="GGH43" s="16"/>
      <c r="GGI43" s="16"/>
      <c r="GGJ43" s="16"/>
      <c r="GGK43" s="16"/>
      <c r="GGL43" s="16"/>
      <c r="GGM43" s="16"/>
      <c r="GGN43" s="16"/>
      <c r="GGO43" s="16"/>
      <c r="GGP43" s="16"/>
      <c r="GGQ43" s="16"/>
      <c r="GGR43" s="16"/>
      <c r="GGS43" s="16"/>
      <c r="GGT43" s="16"/>
      <c r="GGU43" s="16"/>
      <c r="GGV43" s="16"/>
      <c r="GGW43" s="16"/>
      <c r="GGX43" s="16"/>
      <c r="GGY43" s="16"/>
      <c r="GGZ43" s="16"/>
      <c r="GHA43" s="16"/>
      <c r="GHB43" s="16"/>
      <c r="GHC43" s="16"/>
      <c r="GHD43" s="16"/>
      <c r="GHE43" s="16"/>
      <c r="GHF43" s="16"/>
      <c r="GHG43" s="16"/>
      <c r="GHH43" s="16"/>
      <c r="GHI43" s="16"/>
      <c r="GHJ43" s="16"/>
      <c r="GHK43" s="16"/>
      <c r="GHL43" s="16"/>
      <c r="GHM43" s="16"/>
      <c r="GHN43" s="16"/>
      <c r="GHO43" s="16"/>
      <c r="GHP43" s="16"/>
      <c r="GHQ43" s="16"/>
      <c r="GHR43" s="16"/>
      <c r="GHS43" s="16"/>
      <c r="GHT43" s="16"/>
      <c r="GHU43" s="16"/>
      <c r="GHV43" s="16"/>
      <c r="GHW43" s="16"/>
      <c r="GHX43" s="16"/>
      <c r="GHY43" s="16"/>
      <c r="GHZ43" s="16"/>
      <c r="GIA43" s="16"/>
      <c r="GIB43" s="16"/>
      <c r="GIC43" s="16"/>
      <c r="GID43" s="16"/>
      <c r="GIE43" s="16"/>
      <c r="GIF43" s="16"/>
      <c r="GIG43" s="16"/>
      <c r="GIH43" s="16"/>
      <c r="GII43" s="16"/>
      <c r="GIJ43" s="16"/>
      <c r="GIK43" s="16"/>
      <c r="GIL43" s="16"/>
      <c r="GIM43" s="16"/>
      <c r="GIN43" s="16"/>
      <c r="GIO43" s="16"/>
      <c r="GIP43" s="16"/>
      <c r="GIQ43" s="16"/>
      <c r="GIR43" s="16"/>
      <c r="GIS43" s="16"/>
      <c r="GIT43" s="16"/>
      <c r="GIU43" s="16"/>
      <c r="GIV43" s="16"/>
      <c r="GIW43" s="16"/>
      <c r="GIX43" s="16"/>
      <c r="GIY43" s="16"/>
      <c r="GIZ43" s="16"/>
      <c r="GJA43" s="16"/>
      <c r="GJB43" s="16"/>
      <c r="GJC43" s="16"/>
      <c r="GJD43" s="16"/>
      <c r="GJE43" s="16"/>
      <c r="GJF43" s="16"/>
      <c r="GJG43" s="16"/>
      <c r="GJH43" s="16"/>
      <c r="GJI43" s="16"/>
      <c r="GJJ43" s="16"/>
      <c r="GJK43" s="16"/>
      <c r="GJL43" s="16"/>
      <c r="GJM43" s="16"/>
      <c r="GJN43" s="16"/>
      <c r="GJO43" s="16"/>
      <c r="GJP43" s="16"/>
      <c r="GJQ43" s="16"/>
      <c r="GJR43" s="16"/>
      <c r="GJS43" s="16"/>
      <c r="GJT43" s="16"/>
      <c r="GJU43" s="16"/>
      <c r="GJV43" s="16"/>
      <c r="GJW43" s="16"/>
      <c r="GJX43" s="16"/>
      <c r="GJY43" s="16"/>
      <c r="GJZ43" s="16"/>
      <c r="GKA43" s="16"/>
      <c r="GKB43" s="16"/>
      <c r="GKC43" s="16"/>
      <c r="GKD43" s="16"/>
      <c r="GKE43" s="16"/>
      <c r="GKF43" s="16"/>
      <c r="GKG43" s="16"/>
      <c r="GKH43" s="16"/>
      <c r="GKI43" s="16"/>
      <c r="GKJ43" s="16"/>
      <c r="GKK43" s="16"/>
      <c r="GKL43" s="16"/>
      <c r="GKM43" s="16"/>
      <c r="GKN43" s="16"/>
      <c r="GKO43" s="16"/>
      <c r="GKP43" s="16"/>
      <c r="GKQ43" s="16"/>
      <c r="GKR43" s="16"/>
      <c r="GKS43" s="16"/>
      <c r="GKT43" s="16"/>
      <c r="GKU43" s="16"/>
      <c r="GKV43" s="16"/>
      <c r="GKW43" s="16"/>
      <c r="GKX43" s="16"/>
      <c r="GKY43" s="16"/>
      <c r="GKZ43" s="16"/>
      <c r="GLA43" s="16"/>
      <c r="GLB43" s="16"/>
      <c r="GLC43" s="16"/>
      <c r="GLD43" s="16"/>
      <c r="GLE43" s="16"/>
      <c r="GLF43" s="16"/>
      <c r="GLG43" s="16"/>
      <c r="GLH43" s="16"/>
      <c r="GLI43" s="16"/>
      <c r="GLJ43" s="16"/>
      <c r="GLK43" s="16"/>
      <c r="GLL43" s="16"/>
      <c r="GLM43" s="16"/>
      <c r="GLN43" s="16"/>
      <c r="GLO43" s="16"/>
      <c r="GLP43" s="16"/>
      <c r="GLQ43" s="16"/>
      <c r="GLR43" s="16"/>
      <c r="GLS43" s="16"/>
      <c r="GLT43" s="16"/>
      <c r="GLU43" s="16"/>
      <c r="GLV43" s="16"/>
      <c r="GLW43" s="16"/>
      <c r="GLX43" s="16"/>
      <c r="GLY43" s="16"/>
      <c r="GLZ43" s="16"/>
      <c r="GMA43" s="16"/>
      <c r="GMB43" s="16"/>
      <c r="GMC43" s="16"/>
      <c r="GMD43" s="16"/>
      <c r="GME43" s="16"/>
      <c r="GMF43" s="16"/>
      <c r="GMG43" s="16"/>
      <c r="GMH43" s="16"/>
      <c r="GMI43" s="16"/>
      <c r="GMJ43" s="16"/>
      <c r="GMK43" s="16"/>
      <c r="GML43" s="16"/>
      <c r="GMM43" s="16"/>
      <c r="GMN43" s="16"/>
      <c r="GMO43" s="16"/>
      <c r="GMP43" s="16"/>
      <c r="GMQ43" s="16"/>
      <c r="GMR43" s="16"/>
      <c r="GMS43" s="16"/>
      <c r="GMT43" s="16"/>
      <c r="GMU43" s="16"/>
      <c r="GMV43" s="16"/>
      <c r="GMW43" s="16"/>
      <c r="GMX43" s="16"/>
      <c r="GMY43" s="16"/>
      <c r="GMZ43" s="16"/>
      <c r="GNA43" s="16"/>
      <c r="GNB43" s="16"/>
      <c r="GNC43" s="16"/>
      <c r="GND43" s="16"/>
      <c r="GNE43" s="16"/>
      <c r="GNF43" s="16"/>
      <c r="GNG43" s="16"/>
      <c r="GNH43" s="16"/>
      <c r="GNI43" s="16"/>
      <c r="GNJ43" s="16"/>
      <c r="GNK43" s="16"/>
      <c r="GNL43" s="16"/>
      <c r="GNM43" s="16"/>
      <c r="GNN43" s="16"/>
      <c r="GNO43" s="16"/>
      <c r="GNP43" s="16"/>
      <c r="GNQ43" s="16"/>
      <c r="GNR43" s="16"/>
      <c r="GNS43" s="16"/>
      <c r="GNT43" s="16"/>
      <c r="GNU43" s="16"/>
      <c r="GNV43" s="16"/>
      <c r="GNW43" s="16"/>
      <c r="GNX43" s="16"/>
      <c r="GNY43" s="16"/>
      <c r="GNZ43" s="16"/>
      <c r="GOA43" s="16"/>
      <c r="GOB43" s="16"/>
      <c r="GOC43" s="16"/>
      <c r="GOD43" s="16"/>
      <c r="GOE43" s="16"/>
      <c r="GOF43" s="16"/>
      <c r="GOG43" s="16"/>
      <c r="GOH43" s="16"/>
      <c r="GOI43" s="16"/>
      <c r="GOJ43" s="16"/>
      <c r="GOK43" s="16"/>
      <c r="GOL43" s="16"/>
      <c r="GOM43" s="16"/>
      <c r="GON43" s="16"/>
      <c r="GOO43" s="16"/>
      <c r="GOP43" s="16"/>
      <c r="GOQ43" s="16"/>
      <c r="GOR43" s="16"/>
      <c r="GOS43" s="16"/>
      <c r="GOT43" s="16"/>
      <c r="GOU43" s="16"/>
      <c r="GOV43" s="16"/>
      <c r="GOW43" s="16"/>
      <c r="GOX43" s="16"/>
      <c r="GOY43" s="16"/>
      <c r="GOZ43" s="16"/>
      <c r="GPA43" s="16"/>
      <c r="GPB43" s="16"/>
      <c r="GPC43" s="16"/>
      <c r="GPD43" s="16"/>
      <c r="GPE43" s="16"/>
      <c r="GPF43" s="16"/>
      <c r="GPG43" s="16"/>
      <c r="GPH43" s="16"/>
      <c r="GPI43" s="16"/>
      <c r="GPJ43" s="16"/>
      <c r="GPK43" s="16"/>
      <c r="GPL43" s="16"/>
      <c r="GPM43" s="16"/>
      <c r="GPN43" s="16"/>
      <c r="GPO43" s="16"/>
      <c r="GPP43" s="16"/>
      <c r="GPQ43" s="16"/>
      <c r="GPR43" s="16"/>
      <c r="GPS43" s="16"/>
      <c r="GPT43" s="16"/>
      <c r="GPU43" s="16"/>
      <c r="GPV43" s="16"/>
      <c r="GPW43" s="16"/>
      <c r="GPX43" s="16"/>
      <c r="GPY43" s="16"/>
      <c r="GPZ43" s="16"/>
      <c r="GQA43" s="16"/>
      <c r="GQB43" s="16"/>
      <c r="GQC43" s="16"/>
      <c r="GQD43" s="16"/>
      <c r="GQE43" s="16"/>
      <c r="GQF43" s="16"/>
      <c r="GQG43" s="16"/>
      <c r="GQH43" s="16"/>
      <c r="GQI43" s="16"/>
      <c r="GQJ43" s="16"/>
      <c r="GQK43" s="16"/>
      <c r="GQL43" s="16"/>
      <c r="GQM43" s="16"/>
      <c r="GQN43" s="16"/>
      <c r="GQO43" s="16"/>
      <c r="GQP43" s="16"/>
      <c r="GQQ43" s="16"/>
      <c r="GQR43" s="16"/>
      <c r="GQS43" s="16"/>
      <c r="GQT43" s="16"/>
      <c r="GQU43" s="16"/>
      <c r="GQV43" s="16"/>
      <c r="GQW43" s="16"/>
      <c r="GQX43" s="16"/>
      <c r="GQY43" s="16"/>
      <c r="GQZ43" s="16"/>
      <c r="GRA43" s="16"/>
      <c r="GRB43" s="16"/>
      <c r="GRC43" s="16"/>
      <c r="GRD43" s="16"/>
      <c r="GRE43" s="16"/>
      <c r="GRF43" s="16"/>
      <c r="GRG43" s="16"/>
      <c r="GRH43" s="16"/>
      <c r="GRI43" s="16"/>
      <c r="GRJ43" s="16"/>
      <c r="GRK43" s="16"/>
      <c r="GRL43" s="16"/>
      <c r="GRM43" s="16"/>
      <c r="GRN43" s="16"/>
      <c r="GRO43" s="16"/>
      <c r="GRP43" s="16"/>
      <c r="GRQ43" s="16"/>
      <c r="GRR43" s="16"/>
      <c r="GRS43" s="16"/>
      <c r="GRT43" s="16"/>
      <c r="GRU43" s="16"/>
      <c r="GRV43" s="16"/>
      <c r="GRW43" s="16"/>
      <c r="GRX43" s="16"/>
      <c r="GRY43" s="16"/>
      <c r="GRZ43" s="16"/>
      <c r="GSA43" s="16"/>
      <c r="GSB43" s="16"/>
      <c r="GSC43" s="16"/>
      <c r="GSD43" s="16"/>
      <c r="GSE43" s="16"/>
      <c r="GSF43" s="16"/>
      <c r="GSG43" s="16"/>
      <c r="GSH43" s="16"/>
      <c r="GSI43" s="16"/>
      <c r="GSJ43" s="16"/>
      <c r="GSK43" s="16"/>
      <c r="GSL43" s="16"/>
      <c r="GSM43" s="16"/>
      <c r="GSN43" s="16"/>
      <c r="GSO43" s="16"/>
      <c r="GSP43" s="16"/>
      <c r="GSQ43" s="16"/>
      <c r="GSR43" s="16"/>
      <c r="GSS43" s="16"/>
      <c r="GST43" s="16"/>
      <c r="GSU43" s="16"/>
      <c r="GSV43" s="16"/>
      <c r="GSW43" s="16"/>
      <c r="GSX43" s="16"/>
      <c r="GSY43" s="16"/>
      <c r="GSZ43" s="16"/>
      <c r="GTA43" s="16"/>
      <c r="GTB43" s="16"/>
      <c r="GTC43" s="16"/>
      <c r="GTD43" s="16"/>
      <c r="GTE43" s="16"/>
      <c r="GTF43" s="16"/>
      <c r="GTG43" s="16"/>
      <c r="GTH43" s="16"/>
      <c r="GTI43" s="16"/>
      <c r="GTJ43" s="16"/>
      <c r="GTK43" s="16"/>
      <c r="GTL43" s="16"/>
      <c r="GTM43" s="16"/>
      <c r="GTN43" s="16"/>
      <c r="GTO43" s="16"/>
      <c r="GTP43" s="16"/>
      <c r="GTQ43" s="16"/>
      <c r="GTR43" s="16"/>
      <c r="GTS43" s="16"/>
      <c r="GTT43" s="16"/>
      <c r="GTU43" s="16"/>
      <c r="GTV43" s="16"/>
      <c r="GTW43" s="16"/>
      <c r="GTX43" s="16"/>
      <c r="GTY43" s="16"/>
      <c r="GTZ43" s="16"/>
      <c r="GUA43" s="16"/>
      <c r="GUB43" s="16"/>
      <c r="GUC43" s="16"/>
      <c r="GUD43" s="16"/>
      <c r="GUE43" s="16"/>
      <c r="GUF43" s="16"/>
      <c r="GUG43" s="16"/>
      <c r="GUH43" s="16"/>
      <c r="GUI43" s="16"/>
      <c r="GUJ43" s="16"/>
      <c r="GUK43" s="16"/>
      <c r="GUL43" s="16"/>
      <c r="GUM43" s="16"/>
      <c r="GUN43" s="16"/>
      <c r="GUO43" s="16"/>
      <c r="GUP43" s="16"/>
      <c r="GUQ43" s="16"/>
      <c r="GUR43" s="16"/>
      <c r="GUS43" s="16"/>
      <c r="GUT43" s="16"/>
      <c r="GUU43" s="16"/>
      <c r="GUV43" s="16"/>
      <c r="GUW43" s="16"/>
      <c r="GUX43" s="16"/>
      <c r="GUY43" s="16"/>
      <c r="GUZ43" s="16"/>
      <c r="GVA43" s="16"/>
      <c r="GVB43" s="16"/>
      <c r="GVC43" s="16"/>
      <c r="GVD43" s="16"/>
      <c r="GVE43" s="16"/>
      <c r="GVF43" s="16"/>
      <c r="GVG43" s="16"/>
      <c r="GVH43" s="16"/>
      <c r="GVI43" s="16"/>
      <c r="GVJ43" s="16"/>
      <c r="GVK43" s="16"/>
      <c r="GVL43" s="16"/>
      <c r="GVM43" s="16"/>
      <c r="GVN43" s="16"/>
      <c r="GVO43" s="16"/>
      <c r="GVP43" s="16"/>
      <c r="GVQ43" s="16"/>
      <c r="GVR43" s="16"/>
      <c r="GVS43" s="16"/>
      <c r="GVT43" s="16"/>
      <c r="GVU43" s="16"/>
      <c r="GVV43" s="16"/>
      <c r="GVW43" s="16"/>
      <c r="GVX43" s="16"/>
      <c r="GVY43" s="16"/>
      <c r="GVZ43" s="16"/>
      <c r="GWA43" s="16"/>
      <c r="GWB43" s="16"/>
      <c r="GWC43" s="16"/>
      <c r="GWD43" s="16"/>
      <c r="GWE43" s="16"/>
      <c r="GWF43" s="16"/>
      <c r="GWG43" s="16"/>
      <c r="GWH43" s="16"/>
      <c r="GWI43" s="16"/>
      <c r="GWJ43" s="16"/>
      <c r="GWK43" s="16"/>
      <c r="GWL43" s="16"/>
      <c r="GWM43" s="16"/>
      <c r="GWN43" s="16"/>
      <c r="GWO43" s="16"/>
      <c r="GWP43" s="16"/>
      <c r="GWQ43" s="16"/>
      <c r="GWR43" s="16"/>
      <c r="GWS43" s="16"/>
      <c r="GWT43" s="16"/>
      <c r="GWU43" s="16"/>
      <c r="GWV43" s="16"/>
      <c r="GWW43" s="16"/>
      <c r="GWX43" s="16"/>
      <c r="GWY43" s="16"/>
      <c r="GWZ43" s="16"/>
      <c r="GXA43" s="16"/>
      <c r="GXB43" s="16"/>
      <c r="GXC43" s="16"/>
      <c r="GXD43" s="16"/>
      <c r="GXE43" s="16"/>
      <c r="GXF43" s="16"/>
      <c r="GXG43" s="16"/>
      <c r="GXH43" s="16"/>
      <c r="GXI43" s="16"/>
      <c r="GXJ43" s="16"/>
      <c r="GXK43" s="16"/>
      <c r="GXL43" s="16"/>
      <c r="GXM43" s="16"/>
      <c r="GXN43" s="16"/>
      <c r="GXO43" s="16"/>
      <c r="GXP43" s="16"/>
      <c r="GXQ43" s="16"/>
      <c r="GXR43" s="16"/>
      <c r="GXS43" s="16"/>
      <c r="GXT43" s="16"/>
      <c r="GXU43" s="16"/>
      <c r="GXV43" s="16"/>
      <c r="GXW43" s="16"/>
      <c r="GXX43" s="16"/>
      <c r="GXY43" s="16"/>
      <c r="GXZ43" s="16"/>
      <c r="GYA43" s="16"/>
      <c r="GYB43" s="16"/>
      <c r="GYC43" s="16"/>
      <c r="GYD43" s="16"/>
      <c r="GYE43" s="16"/>
      <c r="GYF43" s="16"/>
      <c r="GYG43" s="16"/>
      <c r="GYH43" s="16"/>
      <c r="GYI43" s="16"/>
      <c r="GYJ43" s="16"/>
      <c r="GYK43" s="16"/>
      <c r="GYL43" s="16"/>
      <c r="GYM43" s="16"/>
      <c r="GYN43" s="16"/>
      <c r="GYO43" s="16"/>
      <c r="GYP43" s="16"/>
      <c r="GYQ43" s="16"/>
      <c r="GYR43" s="16"/>
      <c r="GYS43" s="16"/>
      <c r="GYT43" s="16"/>
      <c r="GYU43" s="16"/>
      <c r="GYV43" s="16"/>
      <c r="GYW43" s="16"/>
      <c r="GYX43" s="16"/>
      <c r="GYY43" s="16"/>
      <c r="GYZ43" s="16"/>
      <c r="GZA43" s="16"/>
      <c r="GZB43" s="16"/>
      <c r="GZC43" s="16"/>
      <c r="GZD43" s="16"/>
      <c r="GZE43" s="16"/>
      <c r="GZF43" s="16"/>
      <c r="GZG43" s="16"/>
      <c r="GZH43" s="16"/>
      <c r="GZI43" s="16"/>
      <c r="GZJ43" s="16"/>
      <c r="GZK43" s="16"/>
      <c r="GZL43" s="16"/>
      <c r="GZM43" s="16"/>
      <c r="GZN43" s="16"/>
      <c r="GZO43" s="16"/>
      <c r="GZP43" s="16"/>
      <c r="GZQ43" s="16"/>
      <c r="GZR43" s="16"/>
      <c r="GZS43" s="16"/>
      <c r="GZT43" s="16"/>
      <c r="GZU43" s="16"/>
      <c r="GZV43" s="16"/>
      <c r="GZW43" s="16"/>
      <c r="GZX43" s="16"/>
      <c r="GZY43" s="16"/>
      <c r="GZZ43" s="16"/>
      <c r="HAA43" s="16"/>
      <c r="HAB43" s="16"/>
      <c r="HAC43" s="16"/>
      <c r="HAD43" s="16"/>
      <c r="HAE43" s="16"/>
      <c r="HAF43" s="16"/>
      <c r="HAG43" s="16"/>
      <c r="HAH43" s="16"/>
      <c r="HAI43" s="16"/>
      <c r="HAJ43" s="16"/>
      <c r="HAK43" s="16"/>
      <c r="HAL43" s="16"/>
      <c r="HAM43" s="16"/>
      <c r="HAN43" s="16"/>
      <c r="HAO43" s="16"/>
      <c r="HAP43" s="16"/>
      <c r="HAQ43" s="16"/>
      <c r="HAR43" s="16"/>
      <c r="HAS43" s="16"/>
      <c r="HAT43" s="16"/>
      <c r="HAU43" s="16"/>
      <c r="HAV43" s="16"/>
      <c r="HAW43" s="16"/>
      <c r="HAX43" s="16"/>
      <c r="HAY43" s="16"/>
      <c r="HAZ43" s="16"/>
      <c r="HBA43" s="16"/>
      <c r="HBB43" s="16"/>
      <c r="HBC43" s="16"/>
      <c r="HBD43" s="16"/>
      <c r="HBE43" s="16"/>
      <c r="HBF43" s="16"/>
      <c r="HBG43" s="16"/>
      <c r="HBH43" s="16"/>
      <c r="HBI43" s="16"/>
      <c r="HBJ43" s="16"/>
      <c r="HBK43" s="16"/>
      <c r="HBL43" s="16"/>
      <c r="HBM43" s="16"/>
      <c r="HBN43" s="16"/>
      <c r="HBO43" s="16"/>
      <c r="HBP43" s="16"/>
      <c r="HBQ43" s="16"/>
      <c r="HBR43" s="16"/>
      <c r="HBS43" s="16"/>
      <c r="HBT43" s="16"/>
      <c r="HBU43" s="16"/>
      <c r="HBV43" s="16"/>
      <c r="HBW43" s="16"/>
      <c r="HBX43" s="16"/>
      <c r="HBY43" s="16"/>
      <c r="HBZ43" s="16"/>
      <c r="HCA43" s="16"/>
      <c r="HCB43" s="16"/>
      <c r="HCC43" s="16"/>
      <c r="HCD43" s="16"/>
      <c r="HCE43" s="16"/>
      <c r="HCF43" s="16"/>
      <c r="HCG43" s="16"/>
      <c r="HCH43" s="16"/>
      <c r="HCI43" s="16"/>
      <c r="HCJ43" s="16"/>
      <c r="HCK43" s="16"/>
      <c r="HCL43" s="16"/>
      <c r="HCM43" s="16"/>
      <c r="HCN43" s="16"/>
      <c r="HCO43" s="16"/>
      <c r="HCP43" s="16"/>
      <c r="HCQ43" s="16"/>
      <c r="HCR43" s="16"/>
      <c r="HCS43" s="16"/>
      <c r="HCT43" s="16"/>
      <c r="HCU43" s="16"/>
      <c r="HCV43" s="16"/>
      <c r="HCW43" s="16"/>
      <c r="HCX43" s="16"/>
      <c r="HCY43" s="16"/>
      <c r="HCZ43" s="16"/>
      <c r="HDA43" s="16"/>
      <c r="HDB43" s="16"/>
      <c r="HDC43" s="16"/>
      <c r="HDD43" s="16"/>
      <c r="HDE43" s="16"/>
      <c r="HDF43" s="16"/>
      <c r="HDG43" s="16"/>
      <c r="HDH43" s="16"/>
      <c r="HDI43" s="16"/>
      <c r="HDJ43" s="16"/>
      <c r="HDK43" s="16"/>
      <c r="HDL43" s="16"/>
      <c r="HDM43" s="16"/>
      <c r="HDN43" s="16"/>
      <c r="HDO43" s="16"/>
      <c r="HDP43" s="16"/>
      <c r="HDQ43" s="16"/>
      <c r="HDR43" s="16"/>
      <c r="HDS43" s="16"/>
      <c r="HDT43" s="16"/>
      <c r="HDU43" s="16"/>
      <c r="HDV43" s="16"/>
      <c r="HDW43" s="16"/>
      <c r="HDX43" s="16"/>
      <c r="HDY43" s="16"/>
      <c r="HDZ43" s="16"/>
      <c r="HEA43" s="16"/>
      <c r="HEB43" s="16"/>
      <c r="HEC43" s="16"/>
      <c r="HED43" s="16"/>
      <c r="HEE43" s="16"/>
      <c r="HEF43" s="16"/>
      <c r="HEG43" s="16"/>
      <c r="HEH43" s="16"/>
      <c r="HEI43" s="16"/>
      <c r="HEJ43" s="16"/>
      <c r="HEK43" s="16"/>
      <c r="HEL43" s="16"/>
      <c r="HEM43" s="16"/>
      <c r="HEN43" s="16"/>
      <c r="HEO43" s="16"/>
      <c r="HEP43" s="16"/>
      <c r="HEQ43" s="16"/>
      <c r="HER43" s="16"/>
      <c r="HES43" s="16"/>
      <c r="HET43" s="16"/>
      <c r="HEU43" s="16"/>
      <c r="HEV43" s="16"/>
      <c r="HEW43" s="16"/>
      <c r="HEX43" s="16"/>
      <c r="HEY43" s="16"/>
      <c r="HEZ43" s="16"/>
      <c r="HFA43" s="16"/>
      <c r="HFB43" s="16"/>
      <c r="HFC43" s="16"/>
      <c r="HFD43" s="16"/>
      <c r="HFE43" s="16"/>
      <c r="HFF43" s="16"/>
      <c r="HFG43" s="16"/>
      <c r="HFH43" s="16"/>
      <c r="HFI43" s="16"/>
      <c r="HFJ43" s="16"/>
      <c r="HFK43" s="16"/>
      <c r="HFL43" s="16"/>
      <c r="HFM43" s="16"/>
      <c r="HFN43" s="16"/>
      <c r="HFO43" s="16"/>
      <c r="HFP43" s="16"/>
      <c r="HFQ43" s="16"/>
      <c r="HFR43" s="16"/>
      <c r="HFS43" s="16"/>
      <c r="HFT43" s="16"/>
      <c r="HFU43" s="16"/>
      <c r="HFV43" s="16"/>
      <c r="HFW43" s="16"/>
      <c r="HFX43" s="16"/>
      <c r="HFY43" s="16"/>
      <c r="HFZ43" s="16"/>
      <c r="HGA43" s="16"/>
      <c r="HGB43" s="16"/>
      <c r="HGC43" s="16"/>
      <c r="HGD43" s="16"/>
      <c r="HGE43" s="16"/>
      <c r="HGF43" s="16"/>
      <c r="HGG43" s="16"/>
      <c r="HGH43" s="16"/>
      <c r="HGI43" s="16"/>
      <c r="HGJ43" s="16"/>
      <c r="HGK43" s="16"/>
      <c r="HGL43" s="16"/>
      <c r="HGM43" s="16"/>
      <c r="HGN43" s="16"/>
      <c r="HGO43" s="16"/>
      <c r="HGP43" s="16"/>
      <c r="HGQ43" s="16"/>
      <c r="HGR43" s="16"/>
      <c r="HGS43" s="16"/>
      <c r="HGT43" s="16"/>
      <c r="HGU43" s="16"/>
      <c r="HGV43" s="16"/>
      <c r="HGW43" s="16"/>
      <c r="HGX43" s="16"/>
      <c r="HGY43" s="16"/>
      <c r="HGZ43" s="16"/>
      <c r="HHA43" s="16"/>
      <c r="HHB43" s="16"/>
      <c r="HHC43" s="16"/>
      <c r="HHD43" s="16"/>
      <c r="HHE43" s="16"/>
      <c r="HHF43" s="16"/>
      <c r="HHG43" s="16"/>
      <c r="HHH43" s="16"/>
      <c r="HHI43" s="16"/>
      <c r="HHJ43" s="16"/>
      <c r="HHK43" s="16"/>
      <c r="HHL43" s="16"/>
      <c r="HHM43" s="16"/>
      <c r="HHN43" s="16"/>
      <c r="HHO43" s="16"/>
      <c r="HHP43" s="16"/>
      <c r="HHQ43" s="16"/>
      <c r="HHR43" s="16"/>
      <c r="HHS43" s="16"/>
      <c r="HHT43" s="16"/>
      <c r="HHU43" s="16"/>
      <c r="HHV43" s="16"/>
      <c r="HHW43" s="16"/>
      <c r="HHX43" s="16"/>
      <c r="HHY43" s="16"/>
      <c r="HHZ43" s="16"/>
      <c r="HIA43" s="16"/>
      <c r="HIB43" s="16"/>
      <c r="HIC43" s="16"/>
      <c r="HID43" s="16"/>
      <c r="HIE43" s="16"/>
      <c r="HIF43" s="16"/>
      <c r="HIG43" s="16"/>
      <c r="HIH43" s="16"/>
      <c r="HII43" s="16"/>
      <c r="HIJ43" s="16"/>
      <c r="HIK43" s="16"/>
      <c r="HIL43" s="16"/>
      <c r="HIM43" s="16"/>
      <c r="HIN43" s="16"/>
      <c r="HIO43" s="16"/>
      <c r="HIP43" s="16"/>
      <c r="HIQ43" s="16"/>
      <c r="HIR43" s="16"/>
      <c r="HIS43" s="16"/>
      <c r="HIT43" s="16"/>
      <c r="HIU43" s="16"/>
      <c r="HIV43" s="16"/>
      <c r="HIW43" s="16"/>
      <c r="HIX43" s="16"/>
      <c r="HIY43" s="16"/>
      <c r="HIZ43" s="16"/>
      <c r="HJA43" s="16"/>
      <c r="HJB43" s="16"/>
      <c r="HJC43" s="16"/>
      <c r="HJD43" s="16"/>
      <c r="HJE43" s="16"/>
      <c r="HJF43" s="16"/>
      <c r="HJG43" s="16"/>
      <c r="HJH43" s="16"/>
      <c r="HJI43" s="16"/>
      <c r="HJJ43" s="16"/>
      <c r="HJK43" s="16"/>
      <c r="HJL43" s="16"/>
      <c r="HJM43" s="16"/>
      <c r="HJN43" s="16"/>
      <c r="HJO43" s="16"/>
      <c r="HJP43" s="16"/>
      <c r="HJQ43" s="16"/>
      <c r="HJR43" s="16"/>
      <c r="HJS43" s="16"/>
      <c r="HJT43" s="16"/>
      <c r="HJU43" s="16"/>
      <c r="HJV43" s="16"/>
      <c r="HJW43" s="16"/>
      <c r="HJX43" s="16"/>
      <c r="HJY43" s="16"/>
      <c r="HJZ43" s="16"/>
      <c r="HKA43" s="16"/>
      <c r="HKB43" s="16"/>
      <c r="HKC43" s="16"/>
      <c r="HKD43" s="16"/>
      <c r="HKE43" s="16"/>
      <c r="HKF43" s="16"/>
      <c r="HKG43" s="16"/>
      <c r="HKH43" s="16"/>
      <c r="HKI43" s="16"/>
      <c r="HKJ43" s="16"/>
      <c r="HKK43" s="16"/>
      <c r="HKL43" s="16"/>
      <c r="HKM43" s="16"/>
      <c r="HKN43" s="16"/>
      <c r="HKO43" s="16"/>
      <c r="HKP43" s="16"/>
      <c r="HKQ43" s="16"/>
      <c r="HKR43" s="16"/>
      <c r="HKS43" s="16"/>
      <c r="HKT43" s="16"/>
      <c r="HKU43" s="16"/>
      <c r="HKV43" s="16"/>
      <c r="HKW43" s="16"/>
      <c r="HKX43" s="16"/>
      <c r="HKY43" s="16"/>
      <c r="HKZ43" s="16"/>
      <c r="HLA43" s="16"/>
      <c r="HLB43" s="16"/>
      <c r="HLC43" s="16"/>
      <c r="HLD43" s="16"/>
      <c r="HLE43" s="16"/>
      <c r="HLF43" s="16"/>
      <c r="HLG43" s="16"/>
      <c r="HLH43" s="16"/>
      <c r="HLI43" s="16"/>
      <c r="HLJ43" s="16"/>
      <c r="HLK43" s="16"/>
      <c r="HLL43" s="16"/>
      <c r="HLM43" s="16"/>
      <c r="HLN43" s="16"/>
      <c r="HLO43" s="16"/>
      <c r="HLP43" s="16"/>
      <c r="HLQ43" s="16"/>
      <c r="HLR43" s="16"/>
      <c r="HLS43" s="16"/>
      <c r="HLT43" s="16"/>
      <c r="HLU43" s="16"/>
      <c r="HLV43" s="16"/>
      <c r="HLW43" s="16"/>
      <c r="HLX43" s="16"/>
      <c r="HLY43" s="16"/>
      <c r="HLZ43" s="16"/>
      <c r="HMA43" s="16"/>
      <c r="HMB43" s="16"/>
      <c r="HMC43" s="16"/>
      <c r="HMD43" s="16"/>
      <c r="HME43" s="16"/>
      <c r="HMF43" s="16"/>
      <c r="HMG43" s="16"/>
      <c r="HMH43" s="16"/>
      <c r="HMI43" s="16"/>
      <c r="HMJ43" s="16"/>
      <c r="HMK43" s="16"/>
      <c r="HML43" s="16"/>
      <c r="HMM43" s="16"/>
      <c r="HMN43" s="16"/>
      <c r="HMO43" s="16"/>
      <c r="HMP43" s="16"/>
      <c r="HMQ43" s="16"/>
      <c r="HMR43" s="16"/>
      <c r="HMS43" s="16"/>
      <c r="HMT43" s="16"/>
      <c r="HMU43" s="16"/>
      <c r="HMV43" s="16"/>
      <c r="HMW43" s="16"/>
      <c r="HMX43" s="16"/>
      <c r="HMY43" s="16"/>
      <c r="HMZ43" s="16"/>
      <c r="HNA43" s="16"/>
      <c r="HNB43" s="16"/>
      <c r="HNC43" s="16"/>
      <c r="HND43" s="16"/>
      <c r="HNE43" s="16"/>
      <c r="HNF43" s="16"/>
      <c r="HNG43" s="16"/>
      <c r="HNH43" s="16"/>
      <c r="HNI43" s="16"/>
      <c r="HNJ43" s="16"/>
      <c r="HNK43" s="16"/>
      <c r="HNL43" s="16"/>
      <c r="HNM43" s="16"/>
      <c r="HNN43" s="16"/>
      <c r="HNO43" s="16"/>
      <c r="HNP43" s="16"/>
      <c r="HNQ43" s="16"/>
      <c r="HNR43" s="16"/>
      <c r="HNS43" s="16"/>
      <c r="HNT43" s="16"/>
      <c r="HNU43" s="16"/>
      <c r="HNV43" s="16"/>
      <c r="HNW43" s="16"/>
      <c r="HNX43" s="16"/>
      <c r="HNY43" s="16"/>
      <c r="HNZ43" s="16"/>
      <c r="HOA43" s="16"/>
      <c r="HOB43" s="16"/>
      <c r="HOC43" s="16"/>
      <c r="HOD43" s="16"/>
      <c r="HOE43" s="16"/>
      <c r="HOF43" s="16"/>
      <c r="HOG43" s="16"/>
      <c r="HOH43" s="16"/>
      <c r="HOI43" s="16"/>
      <c r="HOJ43" s="16"/>
      <c r="HOK43" s="16"/>
      <c r="HOL43" s="16"/>
      <c r="HOM43" s="16"/>
      <c r="HON43" s="16"/>
      <c r="HOO43" s="16"/>
      <c r="HOP43" s="16"/>
      <c r="HOQ43" s="16"/>
      <c r="HOR43" s="16"/>
      <c r="HOS43" s="16"/>
      <c r="HOT43" s="16"/>
      <c r="HOU43" s="16"/>
      <c r="HOV43" s="16"/>
      <c r="HOW43" s="16"/>
      <c r="HOX43" s="16"/>
      <c r="HOY43" s="16"/>
      <c r="HOZ43" s="16"/>
      <c r="HPA43" s="16"/>
      <c r="HPB43" s="16"/>
      <c r="HPC43" s="16"/>
      <c r="HPD43" s="16"/>
      <c r="HPE43" s="16"/>
      <c r="HPF43" s="16"/>
      <c r="HPG43" s="16"/>
      <c r="HPH43" s="16"/>
      <c r="HPI43" s="16"/>
      <c r="HPJ43" s="16"/>
      <c r="HPK43" s="16"/>
      <c r="HPL43" s="16"/>
      <c r="HPM43" s="16"/>
      <c r="HPN43" s="16"/>
      <c r="HPO43" s="16"/>
      <c r="HPP43" s="16"/>
      <c r="HPQ43" s="16"/>
      <c r="HPR43" s="16"/>
      <c r="HPS43" s="16"/>
      <c r="HPT43" s="16"/>
      <c r="HPU43" s="16"/>
      <c r="HPV43" s="16"/>
      <c r="HPW43" s="16"/>
      <c r="HPX43" s="16"/>
      <c r="HPY43" s="16"/>
      <c r="HPZ43" s="16"/>
      <c r="HQA43" s="16"/>
      <c r="HQB43" s="16"/>
      <c r="HQC43" s="16"/>
      <c r="HQD43" s="16"/>
      <c r="HQE43" s="16"/>
      <c r="HQF43" s="16"/>
      <c r="HQG43" s="16"/>
      <c r="HQH43" s="16"/>
      <c r="HQI43" s="16"/>
      <c r="HQJ43" s="16"/>
      <c r="HQK43" s="16"/>
      <c r="HQL43" s="16"/>
      <c r="HQM43" s="16"/>
      <c r="HQN43" s="16"/>
      <c r="HQO43" s="16"/>
      <c r="HQP43" s="16"/>
      <c r="HQQ43" s="16"/>
      <c r="HQR43" s="16"/>
      <c r="HQS43" s="16"/>
      <c r="HQT43" s="16"/>
      <c r="HQU43" s="16"/>
      <c r="HQV43" s="16"/>
      <c r="HQW43" s="16"/>
      <c r="HQX43" s="16"/>
      <c r="HQY43" s="16"/>
      <c r="HQZ43" s="16"/>
      <c r="HRA43" s="16"/>
      <c r="HRB43" s="16"/>
      <c r="HRC43" s="16"/>
      <c r="HRD43" s="16"/>
      <c r="HRE43" s="16"/>
      <c r="HRF43" s="16"/>
      <c r="HRG43" s="16"/>
      <c r="HRH43" s="16"/>
      <c r="HRI43" s="16"/>
      <c r="HRJ43" s="16"/>
      <c r="HRK43" s="16"/>
      <c r="HRL43" s="16"/>
      <c r="HRM43" s="16"/>
      <c r="HRN43" s="16"/>
      <c r="HRO43" s="16"/>
      <c r="HRP43" s="16"/>
      <c r="HRQ43" s="16"/>
      <c r="HRR43" s="16"/>
      <c r="HRS43" s="16"/>
      <c r="HRT43" s="16"/>
      <c r="HRU43" s="16"/>
      <c r="HRV43" s="16"/>
      <c r="HRW43" s="16"/>
      <c r="HRX43" s="16"/>
      <c r="HRY43" s="16"/>
      <c r="HRZ43" s="16"/>
      <c r="HSA43" s="16"/>
      <c r="HSB43" s="16"/>
      <c r="HSC43" s="16"/>
      <c r="HSD43" s="16"/>
      <c r="HSE43" s="16"/>
      <c r="HSF43" s="16"/>
      <c r="HSG43" s="16"/>
      <c r="HSH43" s="16"/>
      <c r="HSI43" s="16"/>
      <c r="HSJ43" s="16"/>
      <c r="HSK43" s="16"/>
      <c r="HSL43" s="16"/>
      <c r="HSM43" s="16"/>
      <c r="HSN43" s="16"/>
      <c r="HSO43" s="16"/>
      <c r="HSP43" s="16"/>
      <c r="HSQ43" s="16"/>
      <c r="HSR43" s="16"/>
      <c r="HSS43" s="16"/>
      <c r="HST43" s="16"/>
      <c r="HSU43" s="16"/>
      <c r="HSV43" s="16"/>
      <c r="HSW43" s="16"/>
      <c r="HSX43" s="16"/>
      <c r="HSY43" s="16"/>
      <c r="HSZ43" s="16"/>
      <c r="HTA43" s="16"/>
      <c r="HTB43" s="16"/>
      <c r="HTC43" s="16"/>
      <c r="HTD43" s="16"/>
      <c r="HTE43" s="16"/>
      <c r="HTF43" s="16"/>
      <c r="HTG43" s="16"/>
      <c r="HTH43" s="16"/>
      <c r="HTI43" s="16"/>
      <c r="HTJ43" s="16"/>
      <c r="HTK43" s="16"/>
      <c r="HTL43" s="16"/>
      <c r="HTM43" s="16"/>
      <c r="HTN43" s="16"/>
      <c r="HTO43" s="16"/>
      <c r="HTP43" s="16"/>
      <c r="HTQ43" s="16"/>
      <c r="HTR43" s="16"/>
      <c r="HTS43" s="16"/>
      <c r="HTT43" s="16"/>
      <c r="HTU43" s="16"/>
      <c r="HTV43" s="16"/>
      <c r="HTW43" s="16"/>
      <c r="HTX43" s="16"/>
      <c r="HTY43" s="16"/>
      <c r="HTZ43" s="16"/>
      <c r="HUA43" s="16"/>
      <c r="HUB43" s="16"/>
      <c r="HUC43" s="16"/>
      <c r="HUD43" s="16"/>
      <c r="HUE43" s="16"/>
      <c r="HUF43" s="16"/>
      <c r="HUG43" s="16"/>
      <c r="HUH43" s="16"/>
      <c r="HUI43" s="16"/>
      <c r="HUJ43" s="16"/>
      <c r="HUK43" s="16"/>
      <c r="HUL43" s="16"/>
      <c r="HUM43" s="16"/>
      <c r="HUN43" s="16"/>
      <c r="HUO43" s="16"/>
      <c r="HUP43" s="16"/>
      <c r="HUQ43" s="16"/>
      <c r="HUR43" s="16"/>
      <c r="HUS43" s="16"/>
      <c r="HUT43" s="16"/>
      <c r="HUU43" s="16"/>
      <c r="HUV43" s="16"/>
      <c r="HUW43" s="16"/>
      <c r="HUX43" s="16"/>
      <c r="HUY43" s="16"/>
      <c r="HUZ43" s="16"/>
      <c r="HVA43" s="16"/>
      <c r="HVB43" s="16"/>
      <c r="HVC43" s="16"/>
      <c r="HVD43" s="16"/>
      <c r="HVE43" s="16"/>
      <c r="HVF43" s="16"/>
      <c r="HVG43" s="16"/>
      <c r="HVH43" s="16"/>
      <c r="HVI43" s="16"/>
      <c r="HVJ43" s="16"/>
      <c r="HVK43" s="16"/>
      <c r="HVL43" s="16"/>
      <c r="HVM43" s="16"/>
      <c r="HVN43" s="16"/>
      <c r="HVO43" s="16"/>
      <c r="HVP43" s="16"/>
      <c r="HVQ43" s="16"/>
      <c r="HVR43" s="16"/>
      <c r="HVS43" s="16"/>
      <c r="HVT43" s="16"/>
      <c r="HVU43" s="16"/>
      <c r="HVV43" s="16"/>
      <c r="HVW43" s="16"/>
      <c r="HVX43" s="16"/>
      <c r="HVY43" s="16"/>
      <c r="HVZ43" s="16"/>
      <c r="HWA43" s="16"/>
      <c r="HWB43" s="16"/>
      <c r="HWC43" s="16"/>
      <c r="HWD43" s="16"/>
      <c r="HWE43" s="16"/>
      <c r="HWF43" s="16"/>
      <c r="HWG43" s="16"/>
      <c r="HWH43" s="16"/>
      <c r="HWI43" s="16"/>
      <c r="HWJ43" s="16"/>
      <c r="HWK43" s="16"/>
      <c r="HWL43" s="16"/>
      <c r="HWM43" s="16"/>
      <c r="HWN43" s="16"/>
      <c r="HWO43" s="16"/>
      <c r="HWP43" s="16"/>
      <c r="HWQ43" s="16"/>
      <c r="HWR43" s="16"/>
      <c r="HWS43" s="16"/>
      <c r="HWT43" s="16"/>
      <c r="HWU43" s="16"/>
      <c r="HWV43" s="16"/>
      <c r="HWW43" s="16"/>
      <c r="HWX43" s="16"/>
      <c r="HWY43" s="16"/>
      <c r="HWZ43" s="16"/>
      <c r="HXA43" s="16"/>
      <c r="HXB43" s="16"/>
      <c r="HXC43" s="16"/>
      <c r="HXD43" s="16"/>
      <c r="HXE43" s="16"/>
      <c r="HXF43" s="16"/>
      <c r="HXG43" s="16"/>
      <c r="HXH43" s="16"/>
      <c r="HXI43" s="16"/>
      <c r="HXJ43" s="16"/>
      <c r="HXK43" s="16"/>
      <c r="HXL43" s="16"/>
      <c r="HXM43" s="16"/>
      <c r="HXN43" s="16"/>
      <c r="HXO43" s="16"/>
      <c r="HXP43" s="16"/>
      <c r="HXQ43" s="16"/>
      <c r="HXR43" s="16"/>
      <c r="HXS43" s="16"/>
      <c r="HXT43" s="16"/>
      <c r="HXU43" s="16"/>
      <c r="HXV43" s="16"/>
      <c r="HXW43" s="16"/>
      <c r="HXX43" s="16"/>
      <c r="HXY43" s="16"/>
      <c r="HXZ43" s="16"/>
      <c r="HYA43" s="16"/>
      <c r="HYB43" s="16"/>
      <c r="HYC43" s="16"/>
      <c r="HYD43" s="16"/>
      <c r="HYE43" s="16"/>
      <c r="HYF43" s="16"/>
      <c r="HYG43" s="16"/>
      <c r="HYH43" s="16"/>
      <c r="HYI43" s="16"/>
      <c r="HYJ43" s="16"/>
      <c r="HYK43" s="16"/>
      <c r="HYL43" s="16"/>
      <c r="HYM43" s="16"/>
      <c r="HYN43" s="16"/>
      <c r="HYO43" s="16"/>
      <c r="HYP43" s="16"/>
      <c r="HYQ43" s="16"/>
      <c r="HYR43" s="16"/>
      <c r="HYS43" s="16"/>
      <c r="HYT43" s="16"/>
      <c r="HYU43" s="16"/>
      <c r="HYV43" s="16"/>
      <c r="HYW43" s="16"/>
      <c r="HYX43" s="16"/>
      <c r="HYY43" s="16"/>
      <c r="HYZ43" s="16"/>
      <c r="HZA43" s="16"/>
      <c r="HZB43" s="16"/>
      <c r="HZC43" s="16"/>
      <c r="HZD43" s="16"/>
      <c r="HZE43" s="16"/>
      <c r="HZF43" s="16"/>
      <c r="HZG43" s="16"/>
      <c r="HZH43" s="16"/>
      <c r="HZI43" s="16"/>
      <c r="HZJ43" s="16"/>
      <c r="HZK43" s="16"/>
      <c r="HZL43" s="16"/>
      <c r="HZM43" s="16"/>
      <c r="HZN43" s="16"/>
      <c r="HZO43" s="16"/>
      <c r="HZP43" s="16"/>
      <c r="HZQ43" s="16"/>
      <c r="HZR43" s="16"/>
      <c r="HZS43" s="16"/>
      <c r="HZT43" s="16"/>
      <c r="HZU43" s="16"/>
      <c r="HZV43" s="16"/>
      <c r="HZW43" s="16"/>
      <c r="HZX43" s="16"/>
      <c r="HZY43" s="16"/>
      <c r="HZZ43" s="16"/>
      <c r="IAA43" s="16"/>
      <c r="IAB43" s="16"/>
      <c r="IAC43" s="16"/>
      <c r="IAD43" s="16"/>
      <c r="IAE43" s="16"/>
      <c r="IAF43" s="16"/>
      <c r="IAG43" s="16"/>
      <c r="IAH43" s="16"/>
      <c r="IAI43" s="16"/>
      <c r="IAJ43" s="16"/>
      <c r="IAK43" s="16"/>
      <c r="IAL43" s="16"/>
      <c r="IAM43" s="16"/>
      <c r="IAN43" s="16"/>
      <c r="IAO43" s="16"/>
      <c r="IAP43" s="16"/>
      <c r="IAQ43" s="16"/>
      <c r="IAR43" s="16"/>
      <c r="IAS43" s="16"/>
      <c r="IAT43" s="16"/>
      <c r="IAU43" s="16"/>
      <c r="IAV43" s="16"/>
      <c r="IAW43" s="16"/>
      <c r="IAX43" s="16"/>
      <c r="IAY43" s="16"/>
      <c r="IAZ43" s="16"/>
      <c r="IBA43" s="16"/>
      <c r="IBB43" s="16"/>
      <c r="IBC43" s="16"/>
      <c r="IBD43" s="16"/>
      <c r="IBE43" s="16"/>
      <c r="IBF43" s="16"/>
      <c r="IBG43" s="16"/>
      <c r="IBH43" s="16"/>
      <c r="IBI43" s="16"/>
      <c r="IBJ43" s="16"/>
      <c r="IBK43" s="16"/>
      <c r="IBL43" s="16"/>
      <c r="IBM43" s="16"/>
      <c r="IBN43" s="16"/>
      <c r="IBO43" s="16"/>
      <c r="IBP43" s="16"/>
      <c r="IBQ43" s="16"/>
      <c r="IBR43" s="16"/>
      <c r="IBS43" s="16"/>
      <c r="IBT43" s="16"/>
      <c r="IBU43" s="16"/>
      <c r="IBV43" s="16"/>
      <c r="IBW43" s="16"/>
      <c r="IBX43" s="16"/>
      <c r="IBY43" s="16"/>
      <c r="IBZ43" s="16"/>
      <c r="ICA43" s="16"/>
      <c r="ICB43" s="16"/>
      <c r="ICC43" s="16"/>
      <c r="ICD43" s="16"/>
      <c r="ICE43" s="16"/>
      <c r="ICF43" s="16"/>
      <c r="ICG43" s="16"/>
      <c r="ICH43" s="16"/>
      <c r="ICI43" s="16"/>
      <c r="ICJ43" s="16"/>
      <c r="ICK43" s="16"/>
      <c r="ICL43" s="16"/>
      <c r="ICM43" s="16"/>
      <c r="ICN43" s="16"/>
      <c r="ICO43" s="16"/>
      <c r="ICP43" s="16"/>
      <c r="ICQ43" s="16"/>
      <c r="ICR43" s="16"/>
      <c r="ICS43" s="16"/>
      <c r="ICT43" s="16"/>
      <c r="ICU43" s="16"/>
      <c r="ICV43" s="16"/>
      <c r="ICW43" s="16"/>
      <c r="ICX43" s="16"/>
      <c r="ICY43" s="16"/>
      <c r="ICZ43" s="16"/>
      <c r="IDA43" s="16"/>
      <c r="IDB43" s="16"/>
      <c r="IDC43" s="16"/>
      <c r="IDD43" s="16"/>
      <c r="IDE43" s="16"/>
      <c r="IDF43" s="16"/>
      <c r="IDG43" s="16"/>
      <c r="IDH43" s="16"/>
      <c r="IDI43" s="16"/>
      <c r="IDJ43" s="16"/>
      <c r="IDK43" s="16"/>
      <c r="IDL43" s="16"/>
      <c r="IDM43" s="16"/>
      <c r="IDN43" s="16"/>
      <c r="IDO43" s="16"/>
      <c r="IDP43" s="16"/>
      <c r="IDQ43" s="16"/>
      <c r="IDR43" s="16"/>
      <c r="IDS43" s="16"/>
      <c r="IDT43" s="16"/>
      <c r="IDU43" s="16"/>
      <c r="IDV43" s="16"/>
      <c r="IDW43" s="16"/>
      <c r="IDX43" s="16"/>
      <c r="IDY43" s="16"/>
      <c r="IDZ43" s="16"/>
      <c r="IEA43" s="16"/>
      <c r="IEB43" s="16"/>
      <c r="IEC43" s="16"/>
      <c r="IED43" s="16"/>
      <c r="IEE43" s="16"/>
      <c r="IEF43" s="16"/>
      <c r="IEG43" s="16"/>
      <c r="IEH43" s="16"/>
      <c r="IEI43" s="16"/>
      <c r="IEJ43" s="16"/>
      <c r="IEK43" s="16"/>
      <c r="IEL43" s="16"/>
      <c r="IEM43" s="16"/>
      <c r="IEN43" s="16"/>
      <c r="IEO43" s="16"/>
      <c r="IEP43" s="16"/>
      <c r="IEQ43" s="16"/>
      <c r="IER43" s="16"/>
      <c r="IES43" s="16"/>
      <c r="IET43" s="16"/>
      <c r="IEU43" s="16"/>
      <c r="IEV43" s="16"/>
      <c r="IEW43" s="16"/>
      <c r="IEX43" s="16"/>
      <c r="IEY43" s="16"/>
      <c r="IEZ43" s="16"/>
      <c r="IFA43" s="16"/>
      <c r="IFB43" s="16"/>
      <c r="IFC43" s="16"/>
      <c r="IFD43" s="16"/>
      <c r="IFE43" s="16"/>
      <c r="IFF43" s="16"/>
      <c r="IFG43" s="16"/>
      <c r="IFH43" s="16"/>
      <c r="IFI43" s="16"/>
      <c r="IFJ43" s="16"/>
      <c r="IFK43" s="16"/>
      <c r="IFL43" s="16"/>
      <c r="IFM43" s="16"/>
      <c r="IFN43" s="16"/>
      <c r="IFO43" s="16"/>
      <c r="IFP43" s="16"/>
      <c r="IFQ43" s="16"/>
      <c r="IFR43" s="16"/>
      <c r="IFS43" s="16"/>
      <c r="IFT43" s="16"/>
      <c r="IFU43" s="16"/>
      <c r="IFV43" s="16"/>
      <c r="IFW43" s="16"/>
      <c r="IFX43" s="16"/>
      <c r="IFY43" s="16"/>
      <c r="IFZ43" s="16"/>
      <c r="IGA43" s="16"/>
      <c r="IGB43" s="16"/>
      <c r="IGC43" s="16"/>
      <c r="IGD43" s="16"/>
      <c r="IGE43" s="16"/>
      <c r="IGF43" s="16"/>
      <c r="IGG43" s="16"/>
      <c r="IGH43" s="16"/>
      <c r="IGI43" s="16"/>
      <c r="IGJ43" s="16"/>
      <c r="IGK43" s="16"/>
      <c r="IGL43" s="16"/>
      <c r="IGM43" s="16"/>
      <c r="IGN43" s="16"/>
      <c r="IGO43" s="16"/>
      <c r="IGP43" s="16"/>
      <c r="IGQ43" s="16"/>
      <c r="IGR43" s="16"/>
      <c r="IGS43" s="16"/>
      <c r="IGT43" s="16"/>
      <c r="IGU43" s="16"/>
      <c r="IGV43" s="16"/>
      <c r="IGW43" s="16"/>
      <c r="IGX43" s="16"/>
      <c r="IGY43" s="16"/>
      <c r="IGZ43" s="16"/>
      <c r="IHA43" s="16"/>
      <c r="IHB43" s="16"/>
      <c r="IHC43" s="16"/>
      <c r="IHD43" s="16"/>
      <c r="IHE43" s="16"/>
      <c r="IHF43" s="16"/>
      <c r="IHG43" s="16"/>
      <c r="IHH43" s="16"/>
      <c r="IHI43" s="16"/>
      <c r="IHJ43" s="16"/>
      <c r="IHK43" s="16"/>
      <c r="IHL43" s="16"/>
      <c r="IHM43" s="16"/>
      <c r="IHN43" s="16"/>
      <c r="IHO43" s="16"/>
      <c r="IHP43" s="16"/>
      <c r="IHQ43" s="16"/>
      <c r="IHR43" s="16"/>
      <c r="IHS43" s="16"/>
      <c r="IHT43" s="16"/>
      <c r="IHU43" s="16"/>
      <c r="IHV43" s="16"/>
      <c r="IHW43" s="16"/>
      <c r="IHX43" s="16"/>
      <c r="IHY43" s="16"/>
      <c r="IHZ43" s="16"/>
      <c r="IIA43" s="16"/>
      <c r="IIB43" s="16"/>
      <c r="IIC43" s="16"/>
      <c r="IID43" s="16"/>
      <c r="IIE43" s="16"/>
      <c r="IIF43" s="16"/>
      <c r="IIG43" s="16"/>
      <c r="IIH43" s="16"/>
      <c r="III43" s="16"/>
      <c r="IIJ43" s="16"/>
      <c r="IIK43" s="16"/>
      <c r="IIL43" s="16"/>
      <c r="IIM43" s="16"/>
      <c r="IIN43" s="16"/>
      <c r="IIO43" s="16"/>
      <c r="IIP43" s="16"/>
      <c r="IIQ43" s="16"/>
      <c r="IIR43" s="16"/>
      <c r="IIS43" s="16"/>
      <c r="IIT43" s="16"/>
      <c r="IIU43" s="16"/>
      <c r="IIV43" s="16"/>
      <c r="IIW43" s="16"/>
      <c r="IIX43" s="16"/>
      <c r="IIY43" s="16"/>
      <c r="IIZ43" s="16"/>
      <c r="IJA43" s="16"/>
      <c r="IJB43" s="16"/>
      <c r="IJC43" s="16"/>
      <c r="IJD43" s="16"/>
      <c r="IJE43" s="16"/>
      <c r="IJF43" s="16"/>
      <c r="IJG43" s="16"/>
      <c r="IJH43" s="16"/>
      <c r="IJI43" s="16"/>
      <c r="IJJ43" s="16"/>
      <c r="IJK43" s="16"/>
      <c r="IJL43" s="16"/>
      <c r="IJM43" s="16"/>
      <c r="IJN43" s="16"/>
      <c r="IJO43" s="16"/>
      <c r="IJP43" s="16"/>
      <c r="IJQ43" s="16"/>
      <c r="IJR43" s="16"/>
      <c r="IJS43" s="16"/>
      <c r="IJT43" s="16"/>
      <c r="IJU43" s="16"/>
      <c r="IJV43" s="16"/>
      <c r="IJW43" s="16"/>
      <c r="IJX43" s="16"/>
      <c r="IJY43" s="16"/>
      <c r="IJZ43" s="16"/>
      <c r="IKA43" s="16"/>
      <c r="IKB43" s="16"/>
      <c r="IKC43" s="16"/>
      <c r="IKD43" s="16"/>
      <c r="IKE43" s="16"/>
      <c r="IKF43" s="16"/>
      <c r="IKG43" s="16"/>
      <c r="IKH43" s="16"/>
      <c r="IKI43" s="16"/>
      <c r="IKJ43" s="16"/>
      <c r="IKK43" s="16"/>
      <c r="IKL43" s="16"/>
      <c r="IKM43" s="16"/>
      <c r="IKN43" s="16"/>
      <c r="IKO43" s="16"/>
      <c r="IKP43" s="16"/>
      <c r="IKQ43" s="16"/>
      <c r="IKR43" s="16"/>
      <c r="IKS43" s="16"/>
      <c r="IKT43" s="16"/>
      <c r="IKU43" s="16"/>
      <c r="IKV43" s="16"/>
      <c r="IKW43" s="16"/>
      <c r="IKX43" s="16"/>
      <c r="IKY43" s="16"/>
      <c r="IKZ43" s="16"/>
      <c r="ILA43" s="16"/>
      <c r="ILB43" s="16"/>
      <c r="ILC43" s="16"/>
      <c r="ILD43" s="16"/>
      <c r="ILE43" s="16"/>
      <c r="ILF43" s="16"/>
      <c r="ILG43" s="16"/>
      <c r="ILH43" s="16"/>
      <c r="ILI43" s="16"/>
      <c r="ILJ43" s="16"/>
      <c r="ILK43" s="16"/>
      <c r="ILL43" s="16"/>
      <c r="ILM43" s="16"/>
      <c r="ILN43" s="16"/>
      <c r="ILO43" s="16"/>
      <c r="ILP43" s="16"/>
      <c r="ILQ43" s="16"/>
      <c r="ILR43" s="16"/>
      <c r="ILS43" s="16"/>
      <c r="ILT43" s="16"/>
      <c r="ILU43" s="16"/>
      <c r="ILV43" s="16"/>
      <c r="ILW43" s="16"/>
      <c r="ILX43" s="16"/>
      <c r="ILY43" s="16"/>
      <c r="ILZ43" s="16"/>
      <c r="IMA43" s="16"/>
      <c r="IMB43" s="16"/>
      <c r="IMC43" s="16"/>
      <c r="IMD43" s="16"/>
      <c r="IME43" s="16"/>
      <c r="IMF43" s="16"/>
      <c r="IMG43" s="16"/>
      <c r="IMH43" s="16"/>
      <c r="IMI43" s="16"/>
      <c r="IMJ43" s="16"/>
      <c r="IMK43" s="16"/>
      <c r="IML43" s="16"/>
      <c r="IMM43" s="16"/>
      <c r="IMN43" s="16"/>
      <c r="IMO43" s="16"/>
      <c r="IMP43" s="16"/>
      <c r="IMQ43" s="16"/>
      <c r="IMR43" s="16"/>
      <c r="IMS43" s="16"/>
      <c r="IMT43" s="16"/>
      <c r="IMU43" s="16"/>
      <c r="IMV43" s="16"/>
      <c r="IMW43" s="16"/>
      <c r="IMX43" s="16"/>
      <c r="IMY43" s="16"/>
      <c r="IMZ43" s="16"/>
      <c r="INA43" s="16"/>
      <c r="INB43" s="16"/>
      <c r="INC43" s="16"/>
      <c r="IND43" s="16"/>
      <c r="INE43" s="16"/>
      <c r="INF43" s="16"/>
      <c r="ING43" s="16"/>
      <c r="INH43" s="16"/>
      <c r="INI43" s="16"/>
      <c r="INJ43" s="16"/>
      <c r="INK43" s="16"/>
      <c r="INL43" s="16"/>
      <c r="INM43" s="16"/>
      <c r="INN43" s="16"/>
      <c r="INO43" s="16"/>
      <c r="INP43" s="16"/>
      <c r="INQ43" s="16"/>
      <c r="INR43" s="16"/>
      <c r="INS43" s="16"/>
      <c r="INT43" s="16"/>
      <c r="INU43" s="16"/>
      <c r="INV43" s="16"/>
      <c r="INW43" s="16"/>
      <c r="INX43" s="16"/>
      <c r="INY43" s="16"/>
      <c r="INZ43" s="16"/>
      <c r="IOA43" s="16"/>
      <c r="IOB43" s="16"/>
      <c r="IOC43" s="16"/>
      <c r="IOD43" s="16"/>
      <c r="IOE43" s="16"/>
      <c r="IOF43" s="16"/>
      <c r="IOG43" s="16"/>
      <c r="IOH43" s="16"/>
      <c r="IOI43" s="16"/>
      <c r="IOJ43" s="16"/>
      <c r="IOK43" s="16"/>
      <c r="IOL43" s="16"/>
      <c r="IOM43" s="16"/>
      <c r="ION43" s="16"/>
      <c r="IOO43" s="16"/>
      <c r="IOP43" s="16"/>
      <c r="IOQ43" s="16"/>
      <c r="IOR43" s="16"/>
      <c r="IOS43" s="16"/>
      <c r="IOT43" s="16"/>
      <c r="IOU43" s="16"/>
      <c r="IOV43" s="16"/>
      <c r="IOW43" s="16"/>
      <c r="IOX43" s="16"/>
      <c r="IOY43" s="16"/>
      <c r="IOZ43" s="16"/>
      <c r="IPA43" s="16"/>
      <c r="IPB43" s="16"/>
      <c r="IPC43" s="16"/>
      <c r="IPD43" s="16"/>
      <c r="IPE43" s="16"/>
      <c r="IPF43" s="16"/>
      <c r="IPG43" s="16"/>
      <c r="IPH43" s="16"/>
      <c r="IPI43" s="16"/>
      <c r="IPJ43" s="16"/>
      <c r="IPK43" s="16"/>
      <c r="IPL43" s="16"/>
      <c r="IPM43" s="16"/>
      <c r="IPN43" s="16"/>
      <c r="IPO43" s="16"/>
      <c r="IPP43" s="16"/>
      <c r="IPQ43" s="16"/>
      <c r="IPR43" s="16"/>
      <c r="IPS43" s="16"/>
      <c r="IPT43" s="16"/>
      <c r="IPU43" s="16"/>
      <c r="IPV43" s="16"/>
      <c r="IPW43" s="16"/>
      <c r="IPX43" s="16"/>
      <c r="IPY43" s="16"/>
      <c r="IPZ43" s="16"/>
      <c r="IQA43" s="16"/>
      <c r="IQB43" s="16"/>
      <c r="IQC43" s="16"/>
      <c r="IQD43" s="16"/>
      <c r="IQE43" s="16"/>
      <c r="IQF43" s="16"/>
      <c r="IQG43" s="16"/>
      <c r="IQH43" s="16"/>
      <c r="IQI43" s="16"/>
      <c r="IQJ43" s="16"/>
      <c r="IQK43" s="16"/>
      <c r="IQL43" s="16"/>
      <c r="IQM43" s="16"/>
      <c r="IQN43" s="16"/>
      <c r="IQO43" s="16"/>
      <c r="IQP43" s="16"/>
      <c r="IQQ43" s="16"/>
      <c r="IQR43" s="16"/>
      <c r="IQS43" s="16"/>
      <c r="IQT43" s="16"/>
      <c r="IQU43" s="16"/>
      <c r="IQV43" s="16"/>
      <c r="IQW43" s="16"/>
      <c r="IQX43" s="16"/>
      <c r="IQY43" s="16"/>
      <c r="IQZ43" s="16"/>
      <c r="IRA43" s="16"/>
      <c r="IRB43" s="16"/>
      <c r="IRC43" s="16"/>
      <c r="IRD43" s="16"/>
      <c r="IRE43" s="16"/>
      <c r="IRF43" s="16"/>
      <c r="IRG43" s="16"/>
      <c r="IRH43" s="16"/>
      <c r="IRI43" s="16"/>
      <c r="IRJ43" s="16"/>
      <c r="IRK43" s="16"/>
      <c r="IRL43" s="16"/>
      <c r="IRM43" s="16"/>
      <c r="IRN43" s="16"/>
      <c r="IRO43" s="16"/>
      <c r="IRP43" s="16"/>
      <c r="IRQ43" s="16"/>
      <c r="IRR43" s="16"/>
      <c r="IRS43" s="16"/>
      <c r="IRT43" s="16"/>
      <c r="IRU43" s="16"/>
      <c r="IRV43" s="16"/>
      <c r="IRW43" s="16"/>
      <c r="IRX43" s="16"/>
      <c r="IRY43" s="16"/>
      <c r="IRZ43" s="16"/>
      <c r="ISA43" s="16"/>
      <c r="ISB43" s="16"/>
      <c r="ISC43" s="16"/>
      <c r="ISD43" s="16"/>
      <c r="ISE43" s="16"/>
      <c r="ISF43" s="16"/>
      <c r="ISG43" s="16"/>
      <c r="ISH43" s="16"/>
      <c r="ISI43" s="16"/>
      <c r="ISJ43" s="16"/>
      <c r="ISK43" s="16"/>
      <c r="ISL43" s="16"/>
      <c r="ISM43" s="16"/>
      <c r="ISN43" s="16"/>
      <c r="ISO43" s="16"/>
      <c r="ISP43" s="16"/>
      <c r="ISQ43" s="16"/>
      <c r="ISR43" s="16"/>
      <c r="ISS43" s="16"/>
      <c r="IST43" s="16"/>
      <c r="ISU43" s="16"/>
      <c r="ISV43" s="16"/>
      <c r="ISW43" s="16"/>
      <c r="ISX43" s="16"/>
      <c r="ISY43" s="16"/>
      <c r="ISZ43" s="16"/>
      <c r="ITA43" s="16"/>
      <c r="ITB43" s="16"/>
      <c r="ITC43" s="16"/>
      <c r="ITD43" s="16"/>
      <c r="ITE43" s="16"/>
      <c r="ITF43" s="16"/>
      <c r="ITG43" s="16"/>
      <c r="ITH43" s="16"/>
      <c r="ITI43" s="16"/>
      <c r="ITJ43" s="16"/>
      <c r="ITK43" s="16"/>
      <c r="ITL43" s="16"/>
      <c r="ITM43" s="16"/>
      <c r="ITN43" s="16"/>
      <c r="ITO43" s="16"/>
      <c r="ITP43" s="16"/>
      <c r="ITQ43" s="16"/>
      <c r="ITR43" s="16"/>
      <c r="ITS43" s="16"/>
      <c r="ITT43" s="16"/>
      <c r="ITU43" s="16"/>
      <c r="ITV43" s="16"/>
      <c r="ITW43" s="16"/>
      <c r="ITX43" s="16"/>
      <c r="ITY43" s="16"/>
      <c r="ITZ43" s="16"/>
      <c r="IUA43" s="16"/>
      <c r="IUB43" s="16"/>
      <c r="IUC43" s="16"/>
      <c r="IUD43" s="16"/>
      <c r="IUE43" s="16"/>
      <c r="IUF43" s="16"/>
      <c r="IUG43" s="16"/>
      <c r="IUH43" s="16"/>
      <c r="IUI43" s="16"/>
      <c r="IUJ43" s="16"/>
      <c r="IUK43" s="16"/>
      <c r="IUL43" s="16"/>
      <c r="IUM43" s="16"/>
      <c r="IUN43" s="16"/>
      <c r="IUO43" s="16"/>
      <c r="IUP43" s="16"/>
      <c r="IUQ43" s="16"/>
      <c r="IUR43" s="16"/>
      <c r="IUS43" s="16"/>
      <c r="IUT43" s="16"/>
      <c r="IUU43" s="16"/>
      <c r="IUV43" s="16"/>
      <c r="IUW43" s="16"/>
      <c r="IUX43" s="16"/>
      <c r="IUY43" s="16"/>
      <c r="IUZ43" s="16"/>
      <c r="IVA43" s="16"/>
      <c r="IVB43" s="16"/>
      <c r="IVC43" s="16"/>
      <c r="IVD43" s="16"/>
      <c r="IVE43" s="16"/>
      <c r="IVF43" s="16"/>
      <c r="IVG43" s="16"/>
      <c r="IVH43" s="16"/>
      <c r="IVI43" s="16"/>
      <c r="IVJ43" s="16"/>
      <c r="IVK43" s="16"/>
      <c r="IVL43" s="16"/>
      <c r="IVM43" s="16"/>
      <c r="IVN43" s="16"/>
      <c r="IVO43" s="16"/>
      <c r="IVP43" s="16"/>
      <c r="IVQ43" s="16"/>
      <c r="IVR43" s="16"/>
      <c r="IVS43" s="16"/>
      <c r="IVT43" s="16"/>
      <c r="IVU43" s="16"/>
      <c r="IVV43" s="16"/>
      <c r="IVW43" s="16"/>
      <c r="IVX43" s="16"/>
      <c r="IVY43" s="16"/>
      <c r="IVZ43" s="16"/>
      <c r="IWA43" s="16"/>
      <c r="IWB43" s="16"/>
      <c r="IWC43" s="16"/>
      <c r="IWD43" s="16"/>
      <c r="IWE43" s="16"/>
      <c r="IWF43" s="16"/>
      <c r="IWG43" s="16"/>
      <c r="IWH43" s="16"/>
      <c r="IWI43" s="16"/>
      <c r="IWJ43" s="16"/>
      <c r="IWK43" s="16"/>
      <c r="IWL43" s="16"/>
      <c r="IWM43" s="16"/>
      <c r="IWN43" s="16"/>
      <c r="IWO43" s="16"/>
      <c r="IWP43" s="16"/>
      <c r="IWQ43" s="16"/>
      <c r="IWR43" s="16"/>
      <c r="IWS43" s="16"/>
      <c r="IWT43" s="16"/>
      <c r="IWU43" s="16"/>
      <c r="IWV43" s="16"/>
      <c r="IWW43" s="16"/>
      <c r="IWX43" s="16"/>
      <c r="IWY43" s="16"/>
      <c r="IWZ43" s="16"/>
      <c r="IXA43" s="16"/>
      <c r="IXB43" s="16"/>
      <c r="IXC43" s="16"/>
      <c r="IXD43" s="16"/>
      <c r="IXE43" s="16"/>
      <c r="IXF43" s="16"/>
      <c r="IXG43" s="16"/>
      <c r="IXH43" s="16"/>
      <c r="IXI43" s="16"/>
      <c r="IXJ43" s="16"/>
      <c r="IXK43" s="16"/>
      <c r="IXL43" s="16"/>
      <c r="IXM43" s="16"/>
      <c r="IXN43" s="16"/>
      <c r="IXO43" s="16"/>
      <c r="IXP43" s="16"/>
      <c r="IXQ43" s="16"/>
      <c r="IXR43" s="16"/>
      <c r="IXS43" s="16"/>
      <c r="IXT43" s="16"/>
      <c r="IXU43" s="16"/>
      <c r="IXV43" s="16"/>
      <c r="IXW43" s="16"/>
      <c r="IXX43" s="16"/>
      <c r="IXY43" s="16"/>
      <c r="IXZ43" s="16"/>
      <c r="IYA43" s="16"/>
      <c r="IYB43" s="16"/>
      <c r="IYC43" s="16"/>
      <c r="IYD43" s="16"/>
      <c r="IYE43" s="16"/>
      <c r="IYF43" s="16"/>
      <c r="IYG43" s="16"/>
      <c r="IYH43" s="16"/>
      <c r="IYI43" s="16"/>
      <c r="IYJ43" s="16"/>
      <c r="IYK43" s="16"/>
      <c r="IYL43" s="16"/>
      <c r="IYM43" s="16"/>
      <c r="IYN43" s="16"/>
      <c r="IYO43" s="16"/>
      <c r="IYP43" s="16"/>
      <c r="IYQ43" s="16"/>
      <c r="IYR43" s="16"/>
      <c r="IYS43" s="16"/>
      <c r="IYT43" s="16"/>
      <c r="IYU43" s="16"/>
      <c r="IYV43" s="16"/>
      <c r="IYW43" s="16"/>
      <c r="IYX43" s="16"/>
      <c r="IYY43" s="16"/>
      <c r="IYZ43" s="16"/>
      <c r="IZA43" s="16"/>
      <c r="IZB43" s="16"/>
      <c r="IZC43" s="16"/>
      <c r="IZD43" s="16"/>
      <c r="IZE43" s="16"/>
      <c r="IZF43" s="16"/>
      <c r="IZG43" s="16"/>
      <c r="IZH43" s="16"/>
      <c r="IZI43" s="16"/>
      <c r="IZJ43" s="16"/>
      <c r="IZK43" s="16"/>
      <c r="IZL43" s="16"/>
      <c r="IZM43" s="16"/>
      <c r="IZN43" s="16"/>
      <c r="IZO43" s="16"/>
      <c r="IZP43" s="16"/>
      <c r="IZQ43" s="16"/>
      <c r="IZR43" s="16"/>
      <c r="IZS43" s="16"/>
      <c r="IZT43" s="16"/>
      <c r="IZU43" s="16"/>
      <c r="IZV43" s="16"/>
      <c r="IZW43" s="16"/>
      <c r="IZX43" s="16"/>
      <c r="IZY43" s="16"/>
      <c r="IZZ43" s="16"/>
      <c r="JAA43" s="16"/>
      <c r="JAB43" s="16"/>
      <c r="JAC43" s="16"/>
      <c r="JAD43" s="16"/>
      <c r="JAE43" s="16"/>
      <c r="JAF43" s="16"/>
      <c r="JAG43" s="16"/>
      <c r="JAH43" s="16"/>
      <c r="JAI43" s="16"/>
      <c r="JAJ43" s="16"/>
      <c r="JAK43" s="16"/>
      <c r="JAL43" s="16"/>
      <c r="JAM43" s="16"/>
      <c r="JAN43" s="16"/>
      <c r="JAO43" s="16"/>
      <c r="JAP43" s="16"/>
      <c r="JAQ43" s="16"/>
      <c r="JAR43" s="16"/>
      <c r="JAS43" s="16"/>
      <c r="JAT43" s="16"/>
      <c r="JAU43" s="16"/>
      <c r="JAV43" s="16"/>
      <c r="JAW43" s="16"/>
      <c r="JAX43" s="16"/>
      <c r="JAY43" s="16"/>
      <c r="JAZ43" s="16"/>
      <c r="JBA43" s="16"/>
      <c r="JBB43" s="16"/>
      <c r="JBC43" s="16"/>
      <c r="JBD43" s="16"/>
      <c r="JBE43" s="16"/>
      <c r="JBF43" s="16"/>
      <c r="JBG43" s="16"/>
      <c r="JBH43" s="16"/>
      <c r="JBI43" s="16"/>
      <c r="JBJ43" s="16"/>
      <c r="JBK43" s="16"/>
      <c r="JBL43" s="16"/>
      <c r="JBM43" s="16"/>
      <c r="JBN43" s="16"/>
      <c r="JBO43" s="16"/>
      <c r="JBP43" s="16"/>
      <c r="JBQ43" s="16"/>
      <c r="JBR43" s="16"/>
      <c r="JBS43" s="16"/>
      <c r="JBT43" s="16"/>
      <c r="JBU43" s="16"/>
      <c r="JBV43" s="16"/>
      <c r="JBW43" s="16"/>
      <c r="JBX43" s="16"/>
      <c r="JBY43" s="16"/>
      <c r="JBZ43" s="16"/>
      <c r="JCA43" s="16"/>
      <c r="JCB43" s="16"/>
      <c r="JCC43" s="16"/>
      <c r="JCD43" s="16"/>
      <c r="JCE43" s="16"/>
      <c r="JCF43" s="16"/>
      <c r="JCG43" s="16"/>
      <c r="JCH43" s="16"/>
      <c r="JCI43" s="16"/>
      <c r="JCJ43" s="16"/>
      <c r="JCK43" s="16"/>
      <c r="JCL43" s="16"/>
      <c r="JCM43" s="16"/>
      <c r="JCN43" s="16"/>
      <c r="JCO43" s="16"/>
      <c r="JCP43" s="16"/>
      <c r="JCQ43" s="16"/>
      <c r="JCR43" s="16"/>
      <c r="JCS43" s="16"/>
      <c r="JCT43" s="16"/>
      <c r="JCU43" s="16"/>
      <c r="JCV43" s="16"/>
      <c r="JCW43" s="16"/>
      <c r="JCX43" s="16"/>
      <c r="JCY43" s="16"/>
      <c r="JCZ43" s="16"/>
      <c r="JDA43" s="16"/>
      <c r="JDB43" s="16"/>
      <c r="JDC43" s="16"/>
      <c r="JDD43" s="16"/>
      <c r="JDE43" s="16"/>
      <c r="JDF43" s="16"/>
      <c r="JDG43" s="16"/>
      <c r="JDH43" s="16"/>
      <c r="JDI43" s="16"/>
      <c r="JDJ43" s="16"/>
      <c r="JDK43" s="16"/>
      <c r="JDL43" s="16"/>
      <c r="JDM43" s="16"/>
      <c r="JDN43" s="16"/>
      <c r="JDO43" s="16"/>
      <c r="JDP43" s="16"/>
      <c r="JDQ43" s="16"/>
      <c r="JDR43" s="16"/>
      <c r="JDS43" s="16"/>
      <c r="JDT43" s="16"/>
      <c r="JDU43" s="16"/>
      <c r="JDV43" s="16"/>
      <c r="JDW43" s="16"/>
      <c r="JDX43" s="16"/>
      <c r="JDY43" s="16"/>
      <c r="JDZ43" s="16"/>
      <c r="JEA43" s="16"/>
      <c r="JEB43" s="16"/>
      <c r="JEC43" s="16"/>
      <c r="JED43" s="16"/>
      <c r="JEE43" s="16"/>
      <c r="JEF43" s="16"/>
      <c r="JEG43" s="16"/>
      <c r="JEH43" s="16"/>
      <c r="JEI43" s="16"/>
      <c r="JEJ43" s="16"/>
      <c r="JEK43" s="16"/>
      <c r="JEL43" s="16"/>
      <c r="JEM43" s="16"/>
      <c r="JEN43" s="16"/>
      <c r="JEO43" s="16"/>
      <c r="JEP43" s="16"/>
      <c r="JEQ43" s="16"/>
      <c r="JER43" s="16"/>
      <c r="JES43" s="16"/>
      <c r="JET43" s="16"/>
      <c r="JEU43" s="16"/>
      <c r="JEV43" s="16"/>
      <c r="JEW43" s="16"/>
      <c r="JEX43" s="16"/>
      <c r="JEY43" s="16"/>
      <c r="JEZ43" s="16"/>
      <c r="JFA43" s="16"/>
      <c r="JFB43" s="16"/>
      <c r="JFC43" s="16"/>
      <c r="JFD43" s="16"/>
      <c r="JFE43" s="16"/>
      <c r="JFF43" s="16"/>
      <c r="JFG43" s="16"/>
      <c r="JFH43" s="16"/>
      <c r="JFI43" s="16"/>
      <c r="JFJ43" s="16"/>
      <c r="JFK43" s="16"/>
      <c r="JFL43" s="16"/>
      <c r="JFM43" s="16"/>
      <c r="JFN43" s="16"/>
      <c r="JFO43" s="16"/>
      <c r="JFP43" s="16"/>
      <c r="JFQ43" s="16"/>
      <c r="JFR43" s="16"/>
      <c r="JFS43" s="16"/>
      <c r="JFT43" s="16"/>
      <c r="JFU43" s="16"/>
      <c r="JFV43" s="16"/>
      <c r="JFW43" s="16"/>
      <c r="JFX43" s="16"/>
      <c r="JFY43" s="16"/>
      <c r="JFZ43" s="16"/>
      <c r="JGA43" s="16"/>
      <c r="JGB43" s="16"/>
      <c r="JGC43" s="16"/>
      <c r="JGD43" s="16"/>
      <c r="JGE43" s="16"/>
      <c r="JGF43" s="16"/>
      <c r="JGG43" s="16"/>
      <c r="JGH43" s="16"/>
      <c r="JGI43" s="16"/>
      <c r="JGJ43" s="16"/>
      <c r="JGK43" s="16"/>
      <c r="JGL43" s="16"/>
      <c r="JGM43" s="16"/>
      <c r="JGN43" s="16"/>
      <c r="JGO43" s="16"/>
      <c r="JGP43" s="16"/>
      <c r="JGQ43" s="16"/>
      <c r="JGR43" s="16"/>
      <c r="JGS43" s="16"/>
      <c r="JGT43" s="16"/>
      <c r="JGU43" s="16"/>
      <c r="JGV43" s="16"/>
      <c r="JGW43" s="16"/>
      <c r="JGX43" s="16"/>
      <c r="JGY43" s="16"/>
      <c r="JGZ43" s="16"/>
      <c r="JHA43" s="16"/>
      <c r="JHB43" s="16"/>
      <c r="JHC43" s="16"/>
      <c r="JHD43" s="16"/>
      <c r="JHE43" s="16"/>
      <c r="JHF43" s="16"/>
      <c r="JHG43" s="16"/>
      <c r="JHH43" s="16"/>
      <c r="JHI43" s="16"/>
      <c r="JHJ43" s="16"/>
      <c r="JHK43" s="16"/>
      <c r="JHL43" s="16"/>
      <c r="JHM43" s="16"/>
      <c r="JHN43" s="16"/>
      <c r="JHO43" s="16"/>
      <c r="JHP43" s="16"/>
      <c r="JHQ43" s="16"/>
      <c r="JHR43" s="16"/>
      <c r="JHS43" s="16"/>
      <c r="JHT43" s="16"/>
      <c r="JHU43" s="16"/>
      <c r="JHV43" s="16"/>
      <c r="JHW43" s="16"/>
      <c r="JHX43" s="16"/>
      <c r="JHY43" s="16"/>
      <c r="JHZ43" s="16"/>
      <c r="JIA43" s="16"/>
      <c r="JIB43" s="16"/>
      <c r="JIC43" s="16"/>
      <c r="JID43" s="16"/>
      <c r="JIE43" s="16"/>
      <c r="JIF43" s="16"/>
      <c r="JIG43" s="16"/>
      <c r="JIH43" s="16"/>
      <c r="JII43" s="16"/>
      <c r="JIJ43" s="16"/>
      <c r="JIK43" s="16"/>
      <c r="JIL43" s="16"/>
      <c r="JIM43" s="16"/>
      <c r="JIN43" s="16"/>
      <c r="JIO43" s="16"/>
      <c r="JIP43" s="16"/>
      <c r="JIQ43" s="16"/>
      <c r="JIR43" s="16"/>
      <c r="JIS43" s="16"/>
      <c r="JIT43" s="16"/>
      <c r="JIU43" s="16"/>
      <c r="JIV43" s="16"/>
      <c r="JIW43" s="16"/>
      <c r="JIX43" s="16"/>
      <c r="JIY43" s="16"/>
      <c r="JIZ43" s="16"/>
      <c r="JJA43" s="16"/>
      <c r="JJB43" s="16"/>
      <c r="JJC43" s="16"/>
      <c r="JJD43" s="16"/>
      <c r="JJE43" s="16"/>
      <c r="JJF43" s="16"/>
      <c r="JJG43" s="16"/>
      <c r="JJH43" s="16"/>
      <c r="JJI43" s="16"/>
      <c r="JJJ43" s="16"/>
      <c r="JJK43" s="16"/>
      <c r="JJL43" s="16"/>
      <c r="JJM43" s="16"/>
      <c r="JJN43" s="16"/>
      <c r="JJO43" s="16"/>
      <c r="JJP43" s="16"/>
      <c r="JJQ43" s="16"/>
      <c r="JJR43" s="16"/>
      <c r="JJS43" s="16"/>
      <c r="JJT43" s="16"/>
      <c r="JJU43" s="16"/>
      <c r="JJV43" s="16"/>
      <c r="JJW43" s="16"/>
      <c r="JJX43" s="16"/>
      <c r="JJY43" s="16"/>
      <c r="JJZ43" s="16"/>
      <c r="JKA43" s="16"/>
      <c r="JKB43" s="16"/>
      <c r="JKC43" s="16"/>
      <c r="JKD43" s="16"/>
      <c r="JKE43" s="16"/>
      <c r="JKF43" s="16"/>
      <c r="JKG43" s="16"/>
      <c r="JKH43" s="16"/>
      <c r="JKI43" s="16"/>
      <c r="JKJ43" s="16"/>
      <c r="JKK43" s="16"/>
      <c r="JKL43" s="16"/>
      <c r="JKM43" s="16"/>
      <c r="JKN43" s="16"/>
      <c r="JKO43" s="16"/>
      <c r="JKP43" s="16"/>
      <c r="JKQ43" s="16"/>
      <c r="JKR43" s="16"/>
      <c r="JKS43" s="16"/>
      <c r="JKT43" s="16"/>
      <c r="JKU43" s="16"/>
      <c r="JKV43" s="16"/>
      <c r="JKW43" s="16"/>
      <c r="JKX43" s="16"/>
      <c r="JKY43" s="16"/>
      <c r="JKZ43" s="16"/>
      <c r="JLA43" s="16"/>
      <c r="JLB43" s="16"/>
      <c r="JLC43" s="16"/>
      <c r="JLD43" s="16"/>
      <c r="JLE43" s="16"/>
      <c r="JLF43" s="16"/>
      <c r="JLG43" s="16"/>
      <c r="JLH43" s="16"/>
      <c r="JLI43" s="16"/>
      <c r="JLJ43" s="16"/>
      <c r="JLK43" s="16"/>
      <c r="JLL43" s="16"/>
      <c r="JLM43" s="16"/>
      <c r="JLN43" s="16"/>
      <c r="JLO43" s="16"/>
      <c r="JLP43" s="16"/>
      <c r="JLQ43" s="16"/>
      <c r="JLR43" s="16"/>
      <c r="JLS43" s="16"/>
      <c r="JLT43" s="16"/>
      <c r="JLU43" s="16"/>
      <c r="JLV43" s="16"/>
      <c r="JLW43" s="16"/>
      <c r="JLX43" s="16"/>
      <c r="JLY43" s="16"/>
      <c r="JLZ43" s="16"/>
      <c r="JMA43" s="16"/>
      <c r="JMB43" s="16"/>
      <c r="JMC43" s="16"/>
      <c r="JMD43" s="16"/>
      <c r="JME43" s="16"/>
      <c r="JMF43" s="16"/>
      <c r="JMG43" s="16"/>
      <c r="JMH43" s="16"/>
      <c r="JMI43" s="16"/>
      <c r="JMJ43" s="16"/>
      <c r="JMK43" s="16"/>
      <c r="JML43" s="16"/>
      <c r="JMM43" s="16"/>
      <c r="JMN43" s="16"/>
      <c r="JMO43" s="16"/>
      <c r="JMP43" s="16"/>
      <c r="JMQ43" s="16"/>
      <c r="JMR43" s="16"/>
      <c r="JMS43" s="16"/>
      <c r="JMT43" s="16"/>
      <c r="JMU43" s="16"/>
      <c r="JMV43" s="16"/>
      <c r="JMW43" s="16"/>
      <c r="JMX43" s="16"/>
      <c r="JMY43" s="16"/>
      <c r="JMZ43" s="16"/>
      <c r="JNA43" s="16"/>
      <c r="JNB43" s="16"/>
      <c r="JNC43" s="16"/>
      <c r="JND43" s="16"/>
      <c r="JNE43" s="16"/>
      <c r="JNF43" s="16"/>
      <c r="JNG43" s="16"/>
      <c r="JNH43" s="16"/>
      <c r="JNI43" s="16"/>
      <c r="JNJ43" s="16"/>
      <c r="JNK43" s="16"/>
      <c r="JNL43" s="16"/>
      <c r="JNM43" s="16"/>
      <c r="JNN43" s="16"/>
      <c r="JNO43" s="16"/>
      <c r="JNP43" s="16"/>
      <c r="JNQ43" s="16"/>
      <c r="JNR43" s="16"/>
      <c r="JNS43" s="16"/>
      <c r="JNT43" s="16"/>
      <c r="JNU43" s="16"/>
      <c r="JNV43" s="16"/>
      <c r="JNW43" s="16"/>
      <c r="JNX43" s="16"/>
      <c r="JNY43" s="16"/>
      <c r="JNZ43" s="16"/>
      <c r="JOA43" s="16"/>
      <c r="JOB43" s="16"/>
      <c r="JOC43" s="16"/>
      <c r="JOD43" s="16"/>
      <c r="JOE43" s="16"/>
      <c r="JOF43" s="16"/>
      <c r="JOG43" s="16"/>
      <c r="JOH43" s="16"/>
      <c r="JOI43" s="16"/>
      <c r="JOJ43" s="16"/>
      <c r="JOK43" s="16"/>
      <c r="JOL43" s="16"/>
      <c r="JOM43" s="16"/>
      <c r="JON43" s="16"/>
      <c r="JOO43" s="16"/>
      <c r="JOP43" s="16"/>
      <c r="JOQ43" s="16"/>
      <c r="JOR43" s="16"/>
      <c r="JOS43" s="16"/>
      <c r="JOT43" s="16"/>
      <c r="JOU43" s="16"/>
      <c r="JOV43" s="16"/>
      <c r="JOW43" s="16"/>
      <c r="JOX43" s="16"/>
      <c r="JOY43" s="16"/>
      <c r="JOZ43" s="16"/>
      <c r="JPA43" s="16"/>
      <c r="JPB43" s="16"/>
      <c r="JPC43" s="16"/>
      <c r="JPD43" s="16"/>
      <c r="JPE43" s="16"/>
      <c r="JPF43" s="16"/>
      <c r="JPG43" s="16"/>
      <c r="JPH43" s="16"/>
      <c r="JPI43" s="16"/>
      <c r="JPJ43" s="16"/>
      <c r="JPK43" s="16"/>
      <c r="JPL43" s="16"/>
      <c r="JPM43" s="16"/>
      <c r="JPN43" s="16"/>
      <c r="JPO43" s="16"/>
      <c r="JPP43" s="16"/>
      <c r="JPQ43" s="16"/>
      <c r="JPR43" s="16"/>
      <c r="JPS43" s="16"/>
      <c r="JPT43" s="16"/>
      <c r="JPU43" s="16"/>
      <c r="JPV43" s="16"/>
      <c r="JPW43" s="16"/>
      <c r="JPX43" s="16"/>
      <c r="JPY43" s="16"/>
      <c r="JPZ43" s="16"/>
      <c r="JQA43" s="16"/>
      <c r="JQB43" s="16"/>
      <c r="JQC43" s="16"/>
      <c r="JQD43" s="16"/>
      <c r="JQE43" s="16"/>
      <c r="JQF43" s="16"/>
      <c r="JQG43" s="16"/>
      <c r="JQH43" s="16"/>
      <c r="JQI43" s="16"/>
      <c r="JQJ43" s="16"/>
      <c r="JQK43" s="16"/>
      <c r="JQL43" s="16"/>
      <c r="JQM43" s="16"/>
      <c r="JQN43" s="16"/>
      <c r="JQO43" s="16"/>
      <c r="JQP43" s="16"/>
      <c r="JQQ43" s="16"/>
      <c r="JQR43" s="16"/>
      <c r="JQS43" s="16"/>
      <c r="JQT43" s="16"/>
      <c r="JQU43" s="16"/>
      <c r="JQV43" s="16"/>
      <c r="JQW43" s="16"/>
      <c r="JQX43" s="16"/>
      <c r="JQY43" s="16"/>
      <c r="JQZ43" s="16"/>
      <c r="JRA43" s="16"/>
      <c r="JRB43" s="16"/>
      <c r="JRC43" s="16"/>
      <c r="JRD43" s="16"/>
      <c r="JRE43" s="16"/>
      <c r="JRF43" s="16"/>
      <c r="JRG43" s="16"/>
      <c r="JRH43" s="16"/>
      <c r="JRI43" s="16"/>
      <c r="JRJ43" s="16"/>
      <c r="JRK43" s="16"/>
      <c r="JRL43" s="16"/>
      <c r="JRM43" s="16"/>
      <c r="JRN43" s="16"/>
      <c r="JRO43" s="16"/>
      <c r="JRP43" s="16"/>
      <c r="JRQ43" s="16"/>
      <c r="JRR43" s="16"/>
      <c r="JRS43" s="16"/>
      <c r="JRT43" s="16"/>
      <c r="JRU43" s="16"/>
      <c r="JRV43" s="16"/>
      <c r="JRW43" s="16"/>
      <c r="JRX43" s="16"/>
      <c r="JRY43" s="16"/>
      <c r="JRZ43" s="16"/>
      <c r="JSA43" s="16"/>
      <c r="JSB43" s="16"/>
      <c r="JSC43" s="16"/>
      <c r="JSD43" s="16"/>
      <c r="JSE43" s="16"/>
      <c r="JSF43" s="16"/>
      <c r="JSG43" s="16"/>
      <c r="JSH43" s="16"/>
      <c r="JSI43" s="16"/>
      <c r="JSJ43" s="16"/>
      <c r="JSK43" s="16"/>
      <c r="JSL43" s="16"/>
      <c r="JSM43" s="16"/>
      <c r="JSN43" s="16"/>
      <c r="JSO43" s="16"/>
      <c r="JSP43" s="16"/>
      <c r="JSQ43" s="16"/>
      <c r="JSR43" s="16"/>
      <c r="JSS43" s="16"/>
      <c r="JST43" s="16"/>
      <c r="JSU43" s="16"/>
      <c r="JSV43" s="16"/>
      <c r="JSW43" s="16"/>
      <c r="JSX43" s="16"/>
      <c r="JSY43" s="16"/>
      <c r="JSZ43" s="16"/>
      <c r="JTA43" s="16"/>
      <c r="JTB43" s="16"/>
      <c r="JTC43" s="16"/>
      <c r="JTD43" s="16"/>
      <c r="JTE43" s="16"/>
      <c r="JTF43" s="16"/>
      <c r="JTG43" s="16"/>
      <c r="JTH43" s="16"/>
      <c r="JTI43" s="16"/>
      <c r="JTJ43" s="16"/>
      <c r="JTK43" s="16"/>
      <c r="JTL43" s="16"/>
      <c r="JTM43" s="16"/>
      <c r="JTN43" s="16"/>
      <c r="JTO43" s="16"/>
      <c r="JTP43" s="16"/>
      <c r="JTQ43" s="16"/>
      <c r="JTR43" s="16"/>
      <c r="JTS43" s="16"/>
      <c r="JTT43" s="16"/>
      <c r="JTU43" s="16"/>
      <c r="JTV43" s="16"/>
      <c r="JTW43" s="16"/>
      <c r="JTX43" s="16"/>
      <c r="JTY43" s="16"/>
      <c r="JTZ43" s="16"/>
      <c r="JUA43" s="16"/>
      <c r="JUB43" s="16"/>
      <c r="JUC43" s="16"/>
      <c r="JUD43" s="16"/>
      <c r="JUE43" s="16"/>
      <c r="JUF43" s="16"/>
      <c r="JUG43" s="16"/>
      <c r="JUH43" s="16"/>
      <c r="JUI43" s="16"/>
      <c r="JUJ43" s="16"/>
      <c r="JUK43" s="16"/>
      <c r="JUL43" s="16"/>
      <c r="JUM43" s="16"/>
      <c r="JUN43" s="16"/>
      <c r="JUO43" s="16"/>
      <c r="JUP43" s="16"/>
      <c r="JUQ43" s="16"/>
      <c r="JUR43" s="16"/>
      <c r="JUS43" s="16"/>
      <c r="JUT43" s="16"/>
      <c r="JUU43" s="16"/>
      <c r="JUV43" s="16"/>
      <c r="JUW43" s="16"/>
      <c r="JUX43" s="16"/>
      <c r="JUY43" s="16"/>
      <c r="JUZ43" s="16"/>
      <c r="JVA43" s="16"/>
      <c r="JVB43" s="16"/>
      <c r="JVC43" s="16"/>
      <c r="JVD43" s="16"/>
      <c r="JVE43" s="16"/>
      <c r="JVF43" s="16"/>
      <c r="JVG43" s="16"/>
      <c r="JVH43" s="16"/>
      <c r="JVI43" s="16"/>
      <c r="JVJ43" s="16"/>
      <c r="JVK43" s="16"/>
      <c r="JVL43" s="16"/>
      <c r="JVM43" s="16"/>
      <c r="JVN43" s="16"/>
      <c r="JVO43" s="16"/>
      <c r="JVP43" s="16"/>
      <c r="JVQ43" s="16"/>
      <c r="JVR43" s="16"/>
      <c r="JVS43" s="16"/>
      <c r="JVT43" s="16"/>
      <c r="JVU43" s="16"/>
      <c r="JVV43" s="16"/>
      <c r="JVW43" s="16"/>
      <c r="JVX43" s="16"/>
      <c r="JVY43" s="16"/>
      <c r="JVZ43" s="16"/>
      <c r="JWA43" s="16"/>
      <c r="JWB43" s="16"/>
      <c r="JWC43" s="16"/>
      <c r="JWD43" s="16"/>
      <c r="JWE43" s="16"/>
      <c r="JWF43" s="16"/>
      <c r="JWG43" s="16"/>
      <c r="JWH43" s="16"/>
      <c r="JWI43" s="16"/>
      <c r="JWJ43" s="16"/>
      <c r="JWK43" s="16"/>
      <c r="JWL43" s="16"/>
      <c r="JWM43" s="16"/>
      <c r="JWN43" s="16"/>
      <c r="JWO43" s="16"/>
      <c r="JWP43" s="16"/>
      <c r="JWQ43" s="16"/>
      <c r="JWR43" s="16"/>
      <c r="JWS43" s="16"/>
      <c r="JWT43" s="16"/>
      <c r="JWU43" s="16"/>
      <c r="JWV43" s="16"/>
      <c r="JWW43" s="16"/>
      <c r="JWX43" s="16"/>
      <c r="JWY43" s="16"/>
      <c r="JWZ43" s="16"/>
      <c r="JXA43" s="16"/>
      <c r="JXB43" s="16"/>
      <c r="JXC43" s="16"/>
      <c r="JXD43" s="16"/>
      <c r="JXE43" s="16"/>
      <c r="JXF43" s="16"/>
      <c r="JXG43" s="16"/>
      <c r="JXH43" s="16"/>
      <c r="JXI43" s="16"/>
      <c r="JXJ43" s="16"/>
      <c r="JXK43" s="16"/>
      <c r="JXL43" s="16"/>
      <c r="JXM43" s="16"/>
      <c r="JXN43" s="16"/>
      <c r="JXO43" s="16"/>
      <c r="JXP43" s="16"/>
      <c r="JXQ43" s="16"/>
      <c r="JXR43" s="16"/>
      <c r="JXS43" s="16"/>
      <c r="JXT43" s="16"/>
      <c r="JXU43" s="16"/>
      <c r="JXV43" s="16"/>
      <c r="JXW43" s="16"/>
      <c r="JXX43" s="16"/>
      <c r="JXY43" s="16"/>
      <c r="JXZ43" s="16"/>
      <c r="JYA43" s="16"/>
      <c r="JYB43" s="16"/>
      <c r="JYC43" s="16"/>
      <c r="JYD43" s="16"/>
      <c r="JYE43" s="16"/>
      <c r="JYF43" s="16"/>
      <c r="JYG43" s="16"/>
      <c r="JYH43" s="16"/>
      <c r="JYI43" s="16"/>
      <c r="JYJ43" s="16"/>
      <c r="JYK43" s="16"/>
      <c r="JYL43" s="16"/>
      <c r="JYM43" s="16"/>
      <c r="JYN43" s="16"/>
      <c r="JYO43" s="16"/>
      <c r="JYP43" s="16"/>
      <c r="JYQ43" s="16"/>
      <c r="JYR43" s="16"/>
      <c r="JYS43" s="16"/>
      <c r="JYT43" s="16"/>
      <c r="JYU43" s="16"/>
      <c r="JYV43" s="16"/>
      <c r="JYW43" s="16"/>
      <c r="JYX43" s="16"/>
      <c r="JYY43" s="16"/>
      <c r="JYZ43" s="16"/>
      <c r="JZA43" s="16"/>
      <c r="JZB43" s="16"/>
      <c r="JZC43" s="16"/>
      <c r="JZD43" s="16"/>
      <c r="JZE43" s="16"/>
      <c r="JZF43" s="16"/>
      <c r="JZG43" s="16"/>
      <c r="JZH43" s="16"/>
      <c r="JZI43" s="16"/>
      <c r="JZJ43" s="16"/>
      <c r="JZK43" s="16"/>
      <c r="JZL43" s="16"/>
      <c r="JZM43" s="16"/>
      <c r="JZN43" s="16"/>
      <c r="JZO43" s="16"/>
      <c r="JZP43" s="16"/>
      <c r="JZQ43" s="16"/>
      <c r="JZR43" s="16"/>
      <c r="JZS43" s="16"/>
      <c r="JZT43" s="16"/>
      <c r="JZU43" s="16"/>
      <c r="JZV43" s="16"/>
      <c r="JZW43" s="16"/>
      <c r="JZX43" s="16"/>
      <c r="JZY43" s="16"/>
      <c r="JZZ43" s="16"/>
      <c r="KAA43" s="16"/>
      <c r="KAB43" s="16"/>
      <c r="KAC43" s="16"/>
      <c r="KAD43" s="16"/>
      <c r="KAE43" s="16"/>
      <c r="KAF43" s="16"/>
      <c r="KAG43" s="16"/>
      <c r="KAH43" s="16"/>
      <c r="KAI43" s="16"/>
      <c r="KAJ43" s="16"/>
      <c r="KAK43" s="16"/>
      <c r="KAL43" s="16"/>
      <c r="KAM43" s="16"/>
      <c r="KAN43" s="16"/>
      <c r="KAO43" s="16"/>
      <c r="KAP43" s="16"/>
      <c r="KAQ43" s="16"/>
      <c r="KAR43" s="16"/>
      <c r="KAS43" s="16"/>
      <c r="KAT43" s="16"/>
      <c r="KAU43" s="16"/>
      <c r="KAV43" s="16"/>
      <c r="KAW43" s="16"/>
      <c r="KAX43" s="16"/>
      <c r="KAY43" s="16"/>
      <c r="KAZ43" s="16"/>
      <c r="KBA43" s="16"/>
      <c r="KBB43" s="16"/>
      <c r="KBC43" s="16"/>
      <c r="KBD43" s="16"/>
      <c r="KBE43" s="16"/>
      <c r="KBF43" s="16"/>
      <c r="KBG43" s="16"/>
      <c r="KBH43" s="16"/>
      <c r="KBI43" s="16"/>
      <c r="KBJ43" s="16"/>
      <c r="KBK43" s="16"/>
      <c r="KBL43" s="16"/>
      <c r="KBM43" s="16"/>
      <c r="KBN43" s="16"/>
      <c r="KBO43" s="16"/>
      <c r="KBP43" s="16"/>
      <c r="KBQ43" s="16"/>
      <c r="KBR43" s="16"/>
      <c r="KBS43" s="16"/>
      <c r="KBT43" s="16"/>
      <c r="KBU43" s="16"/>
      <c r="KBV43" s="16"/>
      <c r="KBW43" s="16"/>
      <c r="KBX43" s="16"/>
      <c r="KBY43" s="16"/>
      <c r="KBZ43" s="16"/>
      <c r="KCA43" s="16"/>
      <c r="KCB43" s="16"/>
      <c r="KCC43" s="16"/>
      <c r="KCD43" s="16"/>
      <c r="KCE43" s="16"/>
      <c r="KCF43" s="16"/>
      <c r="KCG43" s="16"/>
      <c r="KCH43" s="16"/>
      <c r="KCI43" s="16"/>
      <c r="KCJ43" s="16"/>
      <c r="KCK43" s="16"/>
      <c r="KCL43" s="16"/>
      <c r="KCM43" s="16"/>
      <c r="KCN43" s="16"/>
      <c r="KCO43" s="16"/>
      <c r="KCP43" s="16"/>
      <c r="KCQ43" s="16"/>
      <c r="KCR43" s="16"/>
      <c r="KCS43" s="16"/>
      <c r="KCT43" s="16"/>
      <c r="KCU43" s="16"/>
      <c r="KCV43" s="16"/>
      <c r="KCW43" s="16"/>
      <c r="KCX43" s="16"/>
      <c r="KCY43" s="16"/>
      <c r="KCZ43" s="16"/>
      <c r="KDA43" s="16"/>
      <c r="KDB43" s="16"/>
      <c r="KDC43" s="16"/>
      <c r="KDD43" s="16"/>
      <c r="KDE43" s="16"/>
      <c r="KDF43" s="16"/>
      <c r="KDG43" s="16"/>
      <c r="KDH43" s="16"/>
      <c r="KDI43" s="16"/>
      <c r="KDJ43" s="16"/>
      <c r="KDK43" s="16"/>
      <c r="KDL43" s="16"/>
      <c r="KDM43" s="16"/>
      <c r="KDN43" s="16"/>
      <c r="KDO43" s="16"/>
      <c r="KDP43" s="16"/>
      <c r="KDQ43" s="16"/>
      <c r="KDR43" s="16"/>
      <c r="KDS43" s="16"/>
      <c r="KDT43" s="16"/>
      <c r="KDU43" s="16"/>
      <c r="KDV43" s="16"/>
      <c r="KDW43" s="16"/>
      <c r="KDX43" s="16"/>
      <c r="KDY43" s="16"/>
      <c r="KDZ43" s="16"/>
      <c r="KEA43" s="16"/>
      <c r="KEB43" s="16"/>
      <c r="KEC43" s="16"/>
      <c r="KED43" s="16"/>
      <c r="KEE43" s="16"/>
      <c r="KEF43" s="16"/>
      <c r="KEG43" s="16"/>
      <c r="KEH43" s="16"/>
      <c r="KEI43" s="16"/>
      <c r="KEJ43" s="16"/>
      <c r="KEK43" s="16"/>
      <c r="KEL43" s="16"/>
      <c r="KEM43" s="16"/>
      <c r="KEN43" s="16"/>
      <c r="KEO43" s="16"/>
      <c r="KEP43" s="16"/>
      <c r="KEQ43" s="16"/>
      <c r="KER43" s="16"/>
      <c r="KES43" s="16"/>
      <c r="KET43" s="16"/>
      <c r="KEU43" s="16"/>
      <c r="KEV43" s="16"/>
      <c r="KEW43" s="16"/>
      <c r="KEX43" s="16"/>
      <c r="KEY43" s="16"/>
      <c r="KEZ43" s="16"/>
      <c r="KFA43" s="16"/>
      <c r="KFB43" s="16"/>
      <c r="KFC43" s="16"/>
      <c r="KFD43" s="16"/>
      <c r="KFE43" s="16"/>
      <c r="KFF43" s="16"/>
      <c r="KFG43" s="16"/>
      <c r="KFH43" s="16"/>
      <c r="KFI43" s="16"/>
      <c r="KFJ43" s="16"/>
      <c r="KFK43" s="16"/>
      <c r="KFL43" s="16"/>
      <c r="KFM43" s="16"/>
      <c r="KFN43" s="16"/>
      <c r="KFO43" s="16"/>
      <c r="KFP43" s="16"/>
      <c r="KFQ43" s="16"/>
      <c r="KFR43" s="16"/>
      <c r="KFS43" s="16"/>
      <c r="KFT43" s="16"/>
      <c r="KFU43" s="16"/>
      <c r="KFV43" s="16"/>
      <c r="KFW43" s="16"/>
      <c r="KFX43" s="16"/>
      <c r="KFY43" s="16"/>
      <c r="KFZ43" s="16"/>
      <c r="KGA43" s="16"/>
      <c r="KGB43" s="16"/>
      <c r="KGC43" s="16"/>
      <c r="KGD43" s="16"/>
      <c r="KGE43" s="16"/>
      <c r="KGF43" s="16"/>
      <c r="KGG43" s="16"/>
      <c r="KGH43" s="16"/>
      <c r="KGI43" s="16"/>
      <c r="KGJ43" s="16"/>
      <c r="KGK43" s="16"/>
      <c r="KGL43" s="16"/>
      <c r="KGM43" s="16"/>
      <c r="KGN43" s="16"/>
      <c r="KGO43" s="16"/>
      <c r="KGP43" s="16"/>
      <c r="KGQ43" s="16"/>
      <c r="KGR43" s="16"/>
      <c r="KGS43" s="16"/>
      <c r="KGT43" s="16"/>
      <c r="KGU43" s="16"/>
      <c r="KGV43" s="16"/>
      <c r="KGW43" s="16"/>
      <c r="KGX43" s="16"/>
      <c r="KGY43" s="16"/>
      <c r="KGZ43" s="16"/>
      <c r="KHA43" s="16"/>
      <c r="KHB43" s="16"/>
      <c r="KHC43" s="16"/>
      <c r="KHD43" s="16"/>
      <c r="KHE43" s="16"/>
      <c r="KHF43" s="16"/>
      <c r="KHG43" s="16"/>
      <c r="KHH43" s="16"/>
      <c r="KHI43" s="16"/>
      <c r="KHJ43" s="16"/>
      <c r="KHK43" s="16"/>
      <c r="KHL43" s="16"/>
      <c r="KHM43" s="16"/>
      <c r="KHN43" s="16"/>
      <c r="KHO43" s="16"/>
      <c r="KHP43" s="16"/>
      <c r="KHQ43" s="16"/>
      <c r="KHR43" s="16"/>
      <c r="KHS43" s="16"/>
      <c r="KHT43" s="16"/>
      <c r="KHU43" s="16"/>
      <c r="KHV43" s="16"/>
      <c r="KHW43" s="16"/>
      <c r="KHX43" s="16"/>
      <c r="KHY43" s="16"/>
      <c r="KHZ43" s="16"/>
      <c r="KIA43" s="16"/>
      <c r="KIB43" s="16"/>
      <c r="KIC43" s="16"/>
      <c r="KID43" s="16"/>
      <c r="KIE43" s="16"/>
      <c r="KIF43" s="16"/>
      <c r="KIG43" s="16"/>
      <c r="KIH43" s="16"/>
      <c r="KII43" s="16"/>
      <c r="KIJ43" s="16"/>
      <c r="KIK43" s="16"/>
      <c r="KIL43" s="16"/>
      <c r="KIM43" s="16"/>
      <c r="KIN43" s="16"/>
      <c r="KIO43" s="16"/>
      <c r="KIP43" s="16"/>
      <c r="KIQ43" s="16"/>
      <c r="KIR43" s="16"/>
      <c r="KIS43" s="16"/>
      <c r="KIT43" s="16"/>
      <c r="KIU43" s="16"/>
      <c r="KIV43" s="16"/>
      <c r="KIW43" s="16"/>
      <c r="KIX43" s="16"/>
      <c r="KIY43" s="16"/>
      <c r="KIZ43" s="16"/>
      <c r="KJA43" s="16"/>
      <c r="KJB43" s="16"/>
      <c r="KJC43" s="16"/>
      <c r="KJD43" s="16"/>
      <c r="KJE43" s="16"/>
      <c r="KJF43" s="16"/>
      <c r="KJG43" s="16"/>
      <c r="KJH43" s="16"/>
      <c r="KJI43" s="16"/>
      <c r="KJJ43" s="16"/>
      <c r="KJK43" s="16"/>
      <c r="KJL43" s="16"/>
      <c r="KJM43" s="16"/>
      <c r="KJN43" s="16"/>
      <c r="KJO43" s="16"/>
      <c r="KJP43" s="16"/>
      <c r="KJQ43" s="16"/>
      <c r="KJR43" s="16"/>
      <c r="KJS43" s="16"/>
      <c r="KJT43" s="16"/>
      <c r="KJU43" s="16"/>
      <c r="KJV43" s="16"/>
      <c r="KJW43" s="16"/>
      <c r="KJX43" s="16"/>
      <c r="KJY43" s="16"/>
      <c r="KJZ43" s="16"/>
      <c r="KKA43" s="16"/>
      <c r="KKB43" s="16"/>
      <c r="KKC43" s="16"/>
      <c r="KKD43" s="16"/>
      <c r="KKE43" s="16"/>
      <c r="KKF43" s="16"/>
      <c r="KKG43" s="16"/>
      <c r="KKH43" s="16"/>
      <c r="KKI43" s="16"/>
      <c r="KKJ43" s="16"/>
      <c r="KKK43" s="16"/>
      <c r="KKL43" s="16"/>
      <c r="KKM43" s="16"/>
      <c r="KKN43" s="16"/>
      <c r="KKO43" s="16"/>
      <c r="KKP43" s="16"/>
      <c r="KKQ43" s="16"/>
      <c r="KKR43" s="16"/>
      <c r="KKS43" s="16"/>
      <c r="KKT43" s="16"/>
      <c r="KKU43" s="16"/>
      <c r="KKV43" s="16"/>
      <c r="KKW43" s="16"/>
      <c r="KKX43" s="16"/>
      <c r="KKY43" s="16"/>
      <c r="KKZ43" s="16"/>
      <c r="KLA43" s="16"/>
      <c r="KLB43" s="16"/>
      <c r="KLC43" s="16"/>
      <c r="KLD43" s="16"/>
      <c r="KLE43" s="16"/>
      <c r="KLF43" s="16"/>
      <c r="KLG43" s="16"/>
      <c r="KLH43" s="16"/>
      <c r="KLI43" s="16"/>
      <c r="KLJ43" s="16"/>
      <c r="KLK43" s="16"/>
      <c r="KLL43" s="16"/>
      <c r="KLM43" s="16"/>
      <c r="KLN43" s="16"/>
      <c r="KLO43" s="16"/>
      <c r="KLP43" s="16"/>
      <c r="KLQ43" s="16"/>
      <c r="KLR43" s="16"/>
      <c r="KLS43" s="16"/>
      <c r="KLT43" s="16"/>
      <c r="KLU43" s="16"/>
      <c r="KLV43" s="16"/>
      <c r="KLW43" s="16"/>
      <c r="KLX43" s="16"/>
      <c r="KLY43" s="16"/>
      <c r="KLZ43" s="16"/>
      <c r="KMA43" s="16"/>
      <c r="KMB43" s="16"/>
      <c r="KMC43" s="16"/>
      <c r="KMD43" s="16"/>
      <c r="KME43" s="16"/>
      <c r="KMF43" s="16"/>
      <c r="KMG43" s="16"/>
      <c r="KMH43" s="16"/>
      <c r="KMI43" s="16"/>
      <c r="KMJ43" s="16"/>
      <c r="KMK43" s="16"/>
      <c r="KML43" s="16"/>
      <c r="KMM43" s="16"/>
      <c r="KMN43" s="16"/>
      <c r="KMO43" s="16"/>
      <c r="KMP43" s="16"/>
      <c r="KMQ43" s="16"/>
      <c r="KMR43" s="16"/>
      <c r="KMS43" s="16"/>
      <c r="KMT43" s="16"/>
      <c r="KMU43" s="16"/>
      <c r="KMV43" s="16"/>
      <c r="KMW43" s="16"/>
      <c r="KMX43" s="16"/>
      <c r="KMY43" s="16"/>
      <c r="KMZ43" s="16"/>
      <c r="KNA43" s="16"/>
      <c r="KNB43" s="16"/>
      <c r="KNC43" s="16"/>
      <c r="KND43" s="16"/>
      <c r="KNE43" s="16"/>
      <c r="KNF43" s="16"/>
      <c r="KNG43" s="16"/>
      <c r="KNH43" s="16"/>
      <c r="KNI43" s="16"/>
      <c r="KNJ43" s="16"/>
      <c r="KNK43" s="16"/>
      <c r="KNL43" s="16"/>
      <c r="KNM43" s="16"/>
      <c r="KNN43" s="16"/>
      <c r="KNO43" s="16"/>
      <c r="KNP43" s="16"/>
      <c r="KNQ43" s="16"/>
      <c r="KNR43" s="16"/>
      <c r="KNS43" s="16"/>
      <c r="KNT43" s="16"/>
      <c r="KNU43" s="16"/>
      <c r="KNV43" s="16"/>
      <c r="KNW43" s="16"/>
      <c r="KNX43" s="16"/>
      <c r="KNY43" s="16"/>
      <c r="KNZ43" s="16"/>
      <c r="KOA43" s="16"/>
      <c r="KOB43" s="16"/>
      <c r="KOC43" s="16"/>
      <c r="KOD43" s="16"/>
      <c r="KOE43" s="16"/>
      <c r="KOF43" s="16"/>
      <c r="KOG43" s="16"/>
      <c r="KOH43" s="16"/>
      <c r="KOI43" s="16"/>
      <c r="KOJ43" s="16"/>
      <c r="KOK43" s="16"/>
      <c r="KOL43" s="16"/>
      <c r="KOM43" s="16"/>
      <c r="KON43" s="16"/>
      <c r="KOO43" s="16"/>
      <c r="KOP43" s="16"/>
      <c r="KOQ43" s="16"/>
      <c r="KOR43" s="16"/>
      <c r="KOS43" s="16"/>
      <c r="KOT43" s="16"/>
      <c r="KOU43" s="16"/>
      <c r="KOV43" s="16"/>
      <c r="KOW43" s="16"/>
      <c r="KOX43" s="16"/>
      <c r="KOY43" s="16"/>
      <c r="KOZ43" s="16"/>
      <c r="KPA43" s="16"/>
      <c r="KPB43" s="16"/>
      <c r="KPC43" s="16"/>
      <c r="KPD43" s="16"/>
      <c r="KPE43" s="16"/>
      <c r="KPF43" s="16"/>
      <c r="KPG43" s="16"/>
      <c r="KPH43" s="16"/>
      <c r="KPI43" s="16"/>
      <c r="KPJ43" s="16"/>
      <c r="KPK43" s="16"/>
      <c r="KPL43" s="16"/>
      <c r="KPM43" s="16"/>
      <c r="KPN43" s="16"/>
      <c r="KPO43" s="16"/>
      <c r="KPP43" s="16"/>
      <c r="KPQ43" s="16"/>
      <c r="KPR43" s="16"/>
      <c r="KPS43" s="16"/>
      <c r="KPT43" s="16"/>
      <c r="KPU43" s="16"/>
      <c r="KPV43" s="16"/>
      <c r="KPW43" s="16"/>
      <c r="KPX43" s="16"/>
      <c r="KPY43" s="16"/>
      <c r="KPZ43" s="16"/>
      <c r="KQA43" s="16"/>
      <c r="KQB43" s="16"/>
      <c r="KQC43" s="16"/>
      <c r="KQD43" s="16"/>
      <c r="KQE43" s="16"/>
      <c r="KQF43" s="16"/>
      <c r="KQG43" s="16"/>
      <c r="KQH43" s="16"/>
      <c r="KQI43" s="16"/>
      <c r="KQJ43" s="16"/>
      <c r="KQK43" s="16"/>
      <c r="KQL43" s="16"/>
      <c r="KQM43" s="16"/>
      <c r="KQN43" s="16"/>
      <c r="KQO43" s="16"/>
      <c r="KQP43" s="16"/>
      <c r="KQQ43" s="16"/>
      <c r="KQR43" s="16"/>
      <c r="KQS43" s="16"/>
      <c r="KQT43" s="16"/>
      <c r="KQU43" s="16"/>
      <c r="KQV43" s="16"/>
      <c r="KQW43" s="16"/>
      <c r="KQX43" s="16"/>
      <c r="KQY43" s="16"/>
      <c r="KQZ43" s="16"/>
      <c r="KRA43" s="16"/>
      <c r="KRB43" s="16"/>
      <c r="KRC43" s="16"/>
      <c r="KRD43" s="16"/>
      <c r="KRE43" s="16"/>
      <c r="KRF43" s="16"/>
      <c r="KRG43" s="16"/>
      <c r="KRH43" s="16"/>
      <c r="KRI43" s="16"/>
      <c r="KRJ43" s="16"/>
      <c r="KRK43" s="16"/>
      <c r="KRL43" s="16"/>
      <c r="KRM43" s="16"/>
      <c r="KRN43" s="16"/>
      <c r="KRO43" s="16"/>
      <c r="KRP43" s="16"/>
      <c r="KRQ43" s="16"/>
      <c r="KRR43" s="16"/>
      <c r="KRS43" s="16"/>
      <c r="KRT43" s="16"/>
      <c r="KRU43" s="16"/>
      <c r="KRV43" s="16"/>
      <c r="KRW43" s="16"/>
      <c r="KRX43" s="16"/>
      <c r="KRY43" s="16"/>
      <c r="KRZ43" s="16"/>
      <c r="KSA43" s="16"/>
      <c r="KSB43" s="16"/>
      <c r="KSC43" s="16"/>
      <c r="KSD43" s="16"/>
      <c r="KSE43" s="16"/>
      <c r="KSF43" s="16"/>
      <c r="KSG43" s="16"/>
      <c r="KSH43" s="16"/>
      <c r="KSI43" s="16"/>
      <c r="KSJ43" s="16"/>
      <c r="KSK43" s="16"/>
      <c r="KSL43" s="16"/>
      <c r="KSM43" s="16"/>
      <c r="KSN43" s="16"/>
      <c r="KSO43" s="16"/>
      <c r="KSP43" s="16"/>
      <c r="KSQ43" s="16"/>
      <c r="KSR43" s="16"/>
      <c r="KSS43" s="16"/>
      <c r="KST43" s="16"/>
      <c r="KSU43" s="16"/>
      <c r="KSV43" s="16"/>
      <c r="KSW43" s="16"/>
      <c r="KSX43" s="16"/>
      <c r="KSY43" s="16"/>
      <c r="KSZ43" s="16"/>
      <c r="KTA43" s="16"/>
      <c r="KTB43" s="16"/>
      <c r="KTC43" s="16"/>
      <c r="KTD43" s="16"/>
      <c r="KTE43" s="16"/>
      <c r="KTF43" s="16"/>
      <c r="KTG43" s="16"/>
      <c r="KTH43" s="16"/>
      <c r="KTI43" s="16"/>
      <c r="KTJ43" s="16"/>
      <c r="KTK43" s="16"/>
      <c r="KTL43" s="16"/>
      <c r="KTM43" s="16"/>
      <c r="KTN43" s="16"/>
      <c r="KTO43" s="16"/>
      <c r="KTP43" s="16"/>
      <c r="KTQ43" s="16"/>
      <c r="KTR43" s="16"/>
      <c r="KTS43" s="16"/>
      <c r="KTT43" s="16"/>
      <c r="KTU43" s="16"/>
      <c r="KTV43" s="16"/>
      <c r="KTW43" s="16"/>
      <c r="KTX43" s="16"/>
      <c r="KTY43" s="16"/>
      <c r="KTZ43" s="16"/>
      <c r="KUA43" s="16"/>
      <c r="KUB43" s="16"/>
      <c r="KUC43" s="16"/>
      <c r="KUD43" s="16"/>
      <c r="KUE43" s="16"/>
      <c r="KUF43" s="16"/>
      <c r="KUG43" s="16"/>
      <c r="KUH43" s="16"/>
      <c r="KUI43" s="16"/>
      <c r="KUJ43" s="16"/>
      <c r="KUK43" s="16"/>
      <c r="KUL43" s="16"/>
      <c r="KUM43" s="16"/>
      <c r="KUN43" s="16"/>
      <c r="KUO43" s="16"/>
      <c r="KUP43" s="16"/>
      <c r="KUQ43" s="16"/>
      <c r="KUR43" s="16"/>
      <c r="KUS43" s="16"/>
      <c r="KUT43" s="16"/>
      <c r="KUU43" s="16"/>
      <c r="KUV43" s="16"/>
      <c r="KUW43" s="16"/>
      <c r="KUX43" s="16"/>
      <c r="KUY43" s="16"/>
      <c r="KUZ43" s="16"/>
      <c r="KVA43" s="16"/>
      <c r="KVB43" s="16"/>
      <c r="KVC43" s="16"/>
      <c r="KVD43" s="16"/>
      <c r="KVE43" s="16"/>
      <c r="KVF43" s="16"/>
      <c r="KVG43" s="16"/>
      <c r="KVH43" s="16"/>
      <c r="KVI43" s="16"/>
      <c r="KVJ43" s="16"/>
      <c r="KVK43" s="16"/>
      <c r="KVL43" s="16"/>
      <c r="KVM43" s="16"/>
      <c r="KVN43" s="16"/>
      <c r="KVO43" s="16"/>
      <c r="KVP43" s="16"/>
      <c r="KVQ43" s="16"/>
      <c r="KVR43" s="16"/>
      <c r="KVS43" s="16"/>
      <c r="KVT43" s="16"/>
      <c r="KVU43" s="16"/>
      <c r="KVV43" s="16"/>
      <c r="KVW43" s="16"/>
      <c r="KVX43" s="16"/>
      <c r="KVY43" s="16"/>
      <c r="KVZ43" s="16"/>
      <c r="KWA43" s="16"/>
      <c r="KWB43" s="16"/>
      <c r="KWC43" s="16"/>
      <c r="KWD43" s="16"/>
      <c r="KWE43" s="16"/>
      <c r="KWF43" s="16"/>
      <c r="KWG43" s="16"/>
      <c r="KWH43" s="16"/>
      <c r="KWI43" s="16"/>
      <c r="KWJ43" s="16"/>
      <c r="KWK43" s="16"/>
      <c r="KWL43" s="16"/>
      <c r="KWM43" s="16"/>
      <c r="KWN43" s="16"/>
      <c r="KWO43" s="16"/>
      <c r="KWP43" s="16"/>
      <c r="KWQ43" s="16"/>
      <c r="KWR43" s="16"/>
      <c r="KWS43" s="16"/>
      <c r="KWT43" s="16"/>
      <c r="KWU43" s="16"/>
      <c r="KWV43" s="16"/>
      <c r="KWW43" s="16"/>
      <c r="KWX43" s="16"/>
      <c r="KWY43" s="16"/>
      <c r="KWZ43" s="16"/>
      <c r="KXA43" s="16"/>
      <c r="KXB43" s="16"/>
      <c r="KXC43" s="16"/>
      <c r="KXD43" s="16"/>
      <c r="KXE43" s="16"/>
      <c r="KXF43" s="16"/>
      <c r="KXG43" s="16"/>
      <c r="KXH43" s="16"/>
      <c r="KXI43" s="16"/>
      <c r="KXJ43" s="16"/>
      <c r="KXK43" s="16"/>
      <c r="KXL43" s="16"/>
      <c r="KXM43" s="16"/>
      <c r="KXN43" s="16"/>
      <c r="KXO43" s="16"/>
      <c r="KXP43" s="16"/>
      <c r="KXQ43" s="16"/>
      <c r="KXR43" s="16"/>
      <c r="KXS43" s="16"/>
      <c r="KXT43" s="16"/>
      <c r="KXU43" s="16"/>
      <c r="KXV43" s="16"/>
      <c r="KXW43" s="16"/>
      <c r="KXX43" s="16"/>
      <c r="KXY43" s="16"/>
      <c r="KXZ43" s="16"/>
      <c r="KYA43" s="16"/>
      <c r="KYB43" s="16"/>
      <c r="KYC43" s="16"/>
      <c r="KYD43" s="16"/>
      <c r="KYE43" s="16"/>
      <c r="KYF43" s="16"/>
      <c r="KYG43" s="16"/>
      <c r="KYH43" s="16"/>
      <c r="KYI43" s="16"/>
      <c r="KYJ43" s="16"/>
      <c r="KYK43" s="16"/>
      <c r="KYL43" s="16"/>
      <c r="KYM43" s="16"/>
      <c r="KYN43" s="16"/>
      <c r="KYO43" s="16"/>
      <c r="KYP43" s="16"/>
      <c r="KYQ43" s="16"/>
      <c r="KYR43" s="16"/>
      <c r="KYS43" s="16"/>
      <c r="KYT43" s="16"/>
      <c r="KYU43" s="16"/>
      <c r="KYV43" s="16"/>
      <c r="KYW43" s="16"/>
      <c r="KYX43" s="16"/>
      <c r="KYY43" s="16"/>
      <c r="KYZ43" s="16"/>
      <c r="KZA43" s="16"/>
      <c r="KZB43" s="16"/>
      <c r="KZC43" s="16"/>
      <c r="KZD43" s="16"/>
      <c r="KZE43" s="16"/>
      <c r="KZF43" s="16"/>
      <c r="KZG43" s="16"/>
      <c r="KZH43" s="16"/>
      <c r="KZI43" s="16"/>
      <c r="KZJ43" s="16"/>
      <c r="KZK43" s="16"/>
      <c r="KZL43" s="16"/>
      <c r="KZM43" s="16"/>
      <c r="KZN43" s="16"/>
      <c r="KZO43" s="16"/>
      <c r="KZP43" s="16"/>
      <c r="KZQ43" s="16"/>
      <c r="KZR43" s="16"/>
      <c r="KZS43" s="16"/>
      <c r="KZT43" s="16"/>
      <c r="KZU43" s="16"/>
      <c r="KZV43" s="16"/>
      <c r="KZW43" s="16"/>
      <c r="KZX43" s="16"/>
      <c r="KZY43" s="16"/>
      <c r="KZZ43" s="16"/>
      <c r="LAA43" s="16"/>
      <c r="LAB43" s="16"/>
      <c r="LAC43" s="16"/>
      <c r="LAD43" s="16"/>
      <c r="LAE43" s="16"/>
      <c r="LAF43" s="16"/>
      <c r="LAG43" s="16"/>
      <c r="LAH43" s="16"/>
      <c r="LAI43" s="16"/>
      <c r="LAJ43" s="16"/>
      <c r="LAK43" s="16"/>
      <c r="LAL43" s="16"/>
      <c r="LAM43" s="16"/>
      <c r="LAN43" s="16"/>
      <c r="LAO43" s="16"/>
      <c r="LAP43" s="16"/>
      <c r="LAQ43" s="16"/>
      <c r="LAR43" s="16"/>
      <c r="LAS43" s="16"/>
      <c r="LAT43" s="16"/>
      <c r="LAU43" s="16"/>
      <c r="LAV43" s="16"/>
      <c r="LAW43" s="16"/>
      <c r="LAX43" s="16"/>
      <c r="LAY43" s="16"/>
      <c r="LAZ43" s="16"/>
      <c r="LBA43" s="16"/>
      <c r="LBB43" s="16"/>
      <c r="LBC43" s="16"/>
      <c r="LBD43" s="16"/>
      <c r="LBE43" s="16"/>
      <c r="LBF43" s="16"/>
      <c r="LBG43" s="16"/>
      <c r="LBH43" s="16"/>
      <c r="LBI43" s="16"/>
      <c r="LBJ43" s="16"/>
      <c r="LBK43" s="16"/>
      <c r="LBL43" s="16"/>
      <c r="LBM43" s="16"/>
      <c r="LBN43" s="16"/>
      <c r="LBO43" s="16"/>
      <c r="LBP43" s="16"/>
      <c r="LBQ43" s="16"/>
      <c r="LBR43" s="16"/>
      <c r="LBS43" s="16"/>
      <c r="LBT43" s="16"/>
      <c r="LBU43" s="16"/>
      <c r="LBV43" s="16"/>
      <c r="LBW43" s="16"/>
      <c r="LBX43" s="16"/>
      <c r="LBY43" s="16"/>
      <c r="LBZ43" s="16"/>
      <c r="LCA43" s="16"/>
      <c r="LCB43" s="16"/>
      <c r="LCC43" s="16"/>
      <c r="LCD43" s="16"/>
      <c r="LCE43" s="16"/>
      <c r="LCF43" s="16"/>
      <c r="LCG43" s="16"/>
      <c r="LCH43" s="16"/>
      <c r="LCI43" s="16"/>
      <c r="LCJ43" s="16"/>
      <c r="LCK43" s="16"/>
      <c r="LCL43" s="16"/>
      <c r="LCM43" s="16"/>
      <c r="LCN43" s="16"/>
      <c r="LCO43" s="16"/>
      <c r="LCP43" s="16"/>
      <c r="LCQ43" s="16"/>
      <c r="LCR43" s="16"/>
      <c r="LCS43" s="16"/>
      <c r="LCT43" s="16"/>
      <c r="LCU43" s="16"/>
      <c r="LCV43" s="16"/>
      <c r="LCW43" s="16"/>
      <c r="LCX43" s="16"/>
      <c r="LCY43" s="16"/>
      <c r="LCZ43" s="16"/>
      <c r="LDA43" s="16"/>
      <c r="LDB43" s="16"/>
      <c r="LDC43" s="16"/>
      <c r="LDD43" s="16"/>
      <c r="LDE43" s="16"/>
      <c r="LDF43" s="16"/>
      <c r="LDG43" s="16"/>
      <c r="LDH43" s="16"/>
      <c r="LDI43" s="16"/>
      <c r="LDJ43" s="16"/>
      <c r="LDK43" s="16"/>
      <c r="LDL43" s="16"/>
      <c r="LDM43" s="16"/>
      <c r="LDN43" s="16"/>
      <c r="LDO43" s="16"/>
      <c r="LDP43" s="16"/>
      <c r="LDQ43" s="16"/>
      <c r="LDR43" s="16"/>
      <c r="LDS43" s="16"/>
      <c r="LDT43" s="16"/>
      <c r="LDU43" s="16"/>
      <c r="LDV43" s="16"/>
      <c r="LDW43" s="16"/>
      <c r="LDX43" s="16"/>
      <c r="LDY43" s="16"/>
      <c r="LDZ43" s="16"/>
      <c r="LEA43" s="16"/>
      <c r="LEB43" s="16"/>
      <c r="LEC43" s="16"/>
      <c r="LED43" s="16"/>
      <c r="LEE43" s="16"/>
      <c r="LEF43" s="16"/>
      <c r="LEG43" s="16"/>
      <c r="LEH43" s="16"/>
      <c r="LEI43" s="16"/>
      <c r="LEJ43" s="16"/>
      <c r="LEK43" s="16"/>
      <c r="LEL43" s="16"/>
      <c r="LEM43" s="16"/>
      <c r="LEN43" s="16"/>
      <c r="LEO43" s="16"/>
      <c r="LEP43" s="16"/>
      <c r="LEQ43" s="16"/>
      <c r="LER43" s="16"/>
      <c r="LES43" s="16"/>
      <c r="LET43" s="16"/>
      <c r="LEU43" s="16"/>
      <c r="LEV43" s="16"/>
      <c r="LEW43" s="16"/>
      <c r="LEX43" s="16"/>
      <c r="LEY43" s="16"/>
      <c r="LEZ43" s="16"/>
      <c r="LFA43" s="16"/>
      <c r="LFB43" s="16"/>
      <c r="LFC43" s="16"/>
      <c r="LFD43" s="16"/>
      <c r="LFE43" s="16"/>
      <c r="LFF43" s="16"/>
      <c r="LFG43" s="16"/>
      <c r="LFH43" s="16"/>
      <c r="LFI43" s="16"/>
      <c r="LFJ43" s="16"/>
      <c r="LFK43" s="16"/>
      <c r="LFL43" s="16"/>
      <c r="LFM43" s="16"/>
      <c r="LFN43" s="16"/>
      <c r="LFO43" s="16"/>
      <c r="LFP43" s="16"/>
      <c r="LFQ43" s="16"/>
      <c r="LFR43" s="16"/>
      <c r="LFS43" s="16"/>
      <c r="LFT43" s="16"/>
      <c r="LFU43" s="16"/>
      <c r="LFV43" s="16"/>
      <c r="LFW43" s="16"/>
      <c r="LFX43" s="16"/>
      <c r="LFY43" s="16"/>
      <c r="LFZ43" s="16"/>
      <c r="LGA43" s="16"/>
      <c r="LGB43" s="16"/>
      <c r="LGC43" s="16"/>
      <c r="LGD43" s="16"/>
      <c r="LGE43" s="16"/>
      <c r="LGF43" s="16"/>
      <c r="LGG43" s="16"/>
      <c r="LGH43" s="16"/>
      <c r="LGI43" s="16"/>
      <c r="LGJ43" s="16"/>
      <c r="LGK43" s="16"/>
      <c r="LGL43" s="16"/>
      <c r="LGM43" s="16"/>
      <c r="LGN43" s="16"/>
      <c r="LGO43" s="16"/>
      <c r="LGP43" s="16"/>
      <c r="LGQ43" s="16"/>
      <c r="LGR43" s="16"/>
      <c r="LGS43" s="16"/>
      <c r="LGT43" s="16"/>
      <c r="LGU43" s="16"/>
      <c r="LGV43" s="16"/>
      <c r="LGW43" s="16"/>
      <c r="LGX43" s="16"/>
      <c r="LGY43" s="16"/>
      <c r="LGZ43" s="16"/>
      <c r="LHA43" s="16"/>
      <c r="LHB43" s="16"/>
      <c r="LHC43" s="16"/>
      <c r="LHD43" s="16"/>
      <c r="LHE43" s="16"/>
      <c r="LHF43" s="16"/>
      <c r="LHG43" s="16"/>
      <c r="LHH43" s="16"/>
      <c r="LHI43" s="16"/>
      <c r="LHJ43" s="16"/>
      <c r="LHK43" s="16"/>
      <c r="LHL43" s="16"/>
      <c r="LHM43" s="16"/>
      <c r="LHN43" s="16"/>
      <c r="LHO43" s="16"/>
      <c r="LHP43" s="16"/>
      <c r="LHQ43" s="16"/>
      <c r="LHR43" s="16"/>
      <c r="LHS43" s="16"/>
      <c r="LHT43" s="16"/>
      <c r="LHU43" s="16"/>
      <c r="LHV43" s="16"/>
      <c r="LHW43" s="16"/>
      <c r="LHX43" s="16"/>
      <c r="LHY43" s="16"/>
      <c r="LHZ43" s="16"/>
      <c r="LIA43" s="16"/>
      <c r="LIB43" s="16"/>
      <c r="LIC43" s="16"/>
      <c r="LID43" s="16"/>
      <c r="LIE43" s="16"/>
      <c r="LIF43" s="16"/>
      <c r="LIG43" s="16"/>
      <c r="LIH43" s="16"/>
      <c r="LII43" s="16"/>
      <c r="LIJ43" s="16"/>
      <c r="LIK43" s="16"/>
      <c r="LIL43" s="16"/>
      <c r="LIM43" s="16"/>
      <c r="LIN43" s="16"/>
      <c r="LIO43" s="16"/>
      <c r="LIP43" s="16"/>
      <c r="LIQ43" s="16"/>
      <c r="LIR43" s="16"/>
      <c r="LIS43" s="16"/>
      <c r="LIT43" s="16"/>
      <c r="LIU43" s="16"/>
      <c r="LIV43" s="16"/>
      <c r="LIW43" s="16"/>
      <c r="LIX43" s="16"/>
      <c r="LIY43" s="16"/>
      <c r="LIZ43" s="16"/>
      <c r="LJA43" s="16"/>
      <c r="LJB43" s="16"/>
      <c r="LJC43" s="16"/>
      <c r="LJD43" s="16"/>
      <c r="LJE43" s="16"/>
      <c r="LJF43" s="16"/>
      <c r="LJG43" s="16"/>
      <c r="LJH43" s="16"/>
      <c r="LJI43" s="16"/>
      <c r="LJJ43" s="16"/>
      <c r="LJK43" s="16"/>
      <c r="LJL43" s="16"/>
      <c r="LJM43" s="16"/>
      <c r="LJN43" s="16"/>
      <c r="LJO43" s="16"/>
      <c r="LJP43" s="16"/>
      <c r="LJQ43" s="16"/>
      <c r="LJR43" s="16"/>
      <c r="LJS43" s="16"/>
      <c r="LJT43" s="16"/>
      <c r="LJU43" s="16"/>
      <c r="LJV43" s="16"/>
      <c r="LJW43" s="16"/>
      <c r="LJX43" s="16"/>
      <c r="LJY43" s="16"/>
      <c r="LJZ43" s="16"/>
      <c r="LKA43" s="16"/>
      <c r="LKB43" s="16"/>
      <c r="LKC43" s="16"/>
      <c r="LKD43" s="16"/>
      <c r="LKE43" s="16"/>
      <c r="LKF43" s="16"/>
      <c r="LKG43" s="16"/>
      <c r="LKH43" s="16"/>
      <c r="LKI43" s="16"/>
      <c r="LKJ43" s="16"/>
      <c r="LKK43" s="16"/>
      <c r="LKL43" s="16"/>
      <c r="LKM43" s="16"/>
      <c r="LKN43" s="16"/>
      <c r="LKO43" s="16"/>
      <c r="LKP43" s="16"/>
      <c r="LKQ43" s="16"/>
      <c r="LKR43" s="16"/>
      <c r="LKS43" s="16"/>
      <c r="LKT43" s="16"/>
      <c r="LKU43" s="16"/>
      <c r="LKV43" s="16"/>
      <c r="LKW43" s="16"/>
      <c r="LKX43" s="16"/>
      <c r="LKY43" s="16"/>
      <c r="LKZ43" s="16"/>
      <c r="LLA43" s="16"/>
      <c r="LLB43" s="16"/>
      <c r="LLC43" s="16"/>
      <c r="LLD43" s="16"/>
      <c r="LLE43" s="16"/>
      <c r="LLF43" s="16"/>
      <c r="LLG43" s="16"/>
      <c r="LLH43" s="16"/>
      <c r="LLI43" s="16"/>
      <c r="LLJ43" s="16"/>
      <c r="LLK43" s="16"/>
      <c r="LLL43" s="16"/>
      <c r="LLM43" s="16"/>
      <c r="LLN43" s="16"/>
      <c r="LLO43" s="16"/>
      <c r="LLP43" s="16"/>
      <c r="LLQ43" s="16"/>
      <c r="LLR43" s="16"/>
      <c r="LLS43" s="16"/>
      <c r="LLT43" s="16"/>
      <c r="LLU43" s="16"/>
      <c r="LLV43" s="16"/>
      <c r="LLW43" s="16"/>
      <c r="LLX43" s="16"/>
      <c r="LLY43" s="16"/>
      <c r="LLZ43" s="16"/>
      <c r="LMA43" s="16"/>
      <c r="LMB43" s="16"/>
      <c r="LMC43" s="16"/>
      <c r="LMD43" s="16"/>
      <c r="LME43" s="16"/>
      <c r="LMF43" s="16"/>
      <c r="LMG43" s="16"/>
      <c r="LMH43" s="16"/>
      <c r="LMI43" s="16"/>
      <c r="LMJ43" s="16"/>
      <c r="LMK43" s="16"/>
      <c r="LML43" s="16"/>
      <c r="LMM43" s="16"/>
      <c r="LMN43" s="16"/>
      <c r="LMO43" s="16"/>
      <c r="LMP43" s="16"/>
      <c r="LMQ43" s="16"/>
      <c r="LMR43" s="16"/>
      <c r="LMS43" s="16"/>
      <c r="LMT43" s="16"/>
      <c r="LMU43" s="16"/>
      <c r="LMV43" s="16"/>
      <c r="LMW43" s="16"/>
      <c r="LMX43" s="16"/>
      <c r="LMY43" s="16"/>
      <c r="LMZ43" s="16"/>
      <c r="LNA43" s="16"/>
      <c r="LNB43" s="16"/>
      <c r="LNC43" s="16"/>
      <c r="LND43" s="16"/>
      <c r="LNE43" s="16"/>
      <c r="LNF43" s="16"/>
      <c r="LNG43" s="16"/>
      <c r="LNH43" s="16"/>
      <c r="LNI43" s="16"/>
      <c r="LNJ43" s="16"/>
      <c r="LNK43" s="16"/>
      <c r="LNL43" s="16"/>
      <c r="LNM43" s="16"/>
      <c r="LNN43" s="16"/>
      <c r="LNO43" s="16"/>
      <c r="LNP43" s="16"/>
      <c r="LNQ43" s="16"/>
      <c r="LNR43" s="16"/>
      <c r="LNS43" s="16"/>
      <c r="LNT43" s="16"/>
      <c r="LNU43" s="16"/>
      <c r="LNV43" s="16"/>
      <c r="LNW43" s="16"/>
      <c r="LNX43" s="16"/>
      <c r="LNY43" s="16"/>
      <c r="LNZ43" s="16"/>
      <c r="LOA43" s="16"/>
      <c r="LOB43" s="16"/>
      <c r="LOC43" s="16"/>
      <c r="LOD43" s="16"/>
      <c r="LOE43" s="16"/>
      <c r="LOF43" s="16"/>
      <c r="LOG43" s="16"/>
      <c r="LOH43" s="16"/>
      <c r="LOI43" s="16"/>
      <c r="LOJ43" s="16"/>
      <c r="LOK43" s="16"/>
      <c r="LOL43" s="16"/>
      <c r="LOM43" s="16"/>
      <c r="LON43" s="16"/>
      <c r="LOO43" s="16"/>
      <c r="LOP43" s="16"/>
      <c r="LOQ43" s="16"/>
      <c r="LOR43" s="16"/>
      <c r="LOS43" s="16"/>
      <c r="LOT43" s="16"/>
      <c r="LOU43" s="16"/>
      <c r="LOV43" s="16"/>
      <c r="LOW43" s="16"/>
      <c r="LOX43" s="16"/>
      <c r="LOY43" s="16"/>
      <c r="LOZ43" s="16"/>
      <c r="LPA43" s="16"/>
      <c r="LPB43" s="16"/>
      <c r="LPC43" s="16"/>
      <c r="LPD43" s="16"/>
      <c r="LPE43" s="16"/>
      <c r="LPF43" s="16"/>
      <c r="LPG43" s="16"/>
      <c r="LPH43" s="16"/>
      <c r="LPI43" s="16"/>
      <c r="LPJ43" s="16"/>
      <c r="LPK43" s="16"/>
      <c r="LPL43" s="16"/>
      <c r="LPM43" s="16"/>
      <c r="LPN43" s="16"/>
      <c r="LPO43" s="16"/>
      <c r="LPP43" s="16"/>
      <c r="LPQ43" s="16"/>
      <c r="LPR43" s="16"/>
      <c r="LPS43" s="16"/>
      <c r="LPT43" s="16"/>
      <c r="LPU43" s="16"/>
      <c r="LPV43" s="16"/>
      <c r="LPW43" s="16"/>
      <c r="LPX43" s="16"/>
      <c r="LPY43" s="16"/>
      <c r="LPZ43" s="16"/>
      <c r="LQA43" s="16"/>
      <c r="LQB43" s="16"/>
      <c r="LQC43" s="16"/>
      <c r="LQD43" s="16"/>
      <c r="LQE43" s="16"/>
      <c r="LQF43" s="16"/>
      <c r="LQG43" s="16"/>
      <c r="LQH43" s="16"/>
      <c r="LQI43" s="16"/>
      <c r="LQJ43" s="16"/>
      <c r="LQK43" s="16"/>
      <c r="LQL43" s="16"/>
      <c r="LQM43" s="16"/>
      <c r="LQN43" s="16"/>
      <c r="LQO43" s="16"/>
      <c r="LQP43" s="16"/>
      <c r="LQQ43" s="16"/>
      <c r="LQR43" s="16"/>
      <c r="LQS43" s="16"/>
      <c r="LQT43" s="16"/>
      <c r="LQU43" s="16"/>
      <c r="LQV43" s="16"/>
      <c r="LQW43" s="16"/>
      <c r="LQX43" s="16"/>
      <c r="LQY43" s="16"/>
      <c r="LQZ43" s="16"/>
      <c r="LRA43" s="16"/>
      <c r="LRB43" s="16"/>
      <c r="LRC43" s="16"/>
      <c r="LRD43" s="16"/>
      <c r="LRE43" s="16"/>
      <c r="LRF43" s="16"/>
      <c r="LRG43" s="16"/>
      <c r="LRH43" s="16"/>
      <c r="LRI43" s="16"/>
      <c r="LRJ43" s="16"/>
      <c r="LRK43" s="16"/>
      <c r="LRL43" s="16"/>
      <c r="LRM43" s="16"/>
      <c r="LRN43" s="16"/>
      <c r="LRO43" s="16"/>
      <c r="LRP43" s="16"/>
      <c r="LRQ43" s="16"/>
      <c r="LRR43" s="16"/>
      <c r="LRS43" s="16"/>
      <c r="LRT43" s="16"/>
      <c r="LRU43" s="16"/>
      <c r="LRV43" s="16"/>
      <c r="LRW43" s="16"/>
      <c r="LRX43" s="16"/>
      <c r="LRY43" s="16"/>
      <c r="LRZ43" s="16"/>
      <c r="LSA43" s="16"/>
      <c r="LSB43" s="16"/>
      <c r="LSC43" s="16"/>
      <c r="LSD43" s="16"/>
      <c r="LSE43" s="16"/>
      <c r="LSF43" s="16"/>
      <c r="LSG43" s="16"/>
      <c r="LSH43" s="16"/>
      <c r="LSI43" s="16"/>
      <c r="LSJ43" s="16"/>
      <c r="LSK43" s="16"/>
      <c r="LSL43" s="16"/>
      <c r="LSM43" s="16"/>
      <c r="LSN43" s="16"/>
      <c r="LSO43" s="16"/>
      <c r="LSP43" s="16"/>
      <c r="LSQ43" s="16"/>
      <c r="LSR43" s="16"/>
      <c r="LSS43" s="16"/>
      <c r="LST43" s="16"/>
      <c r="LSU43" s="16"/>
      <c r="LSV43" s="16"/>
      <c r="LSW43" s="16"/>
      <c r="LSX43" s="16"/>
      <c r="LSY43" s="16"/>
      <c r="LSZ43" s="16"/>
      <c r="LTA43" s="16"/>
      <c r="LTB43" s="16"/>
      <c r="LTC43" s="16"/>
      <c r="LTD43" s="16"/>
      <c r="LTE43" s="16"/>
      <c r="LTF43" s="16"/>
      <c r="LTG43" s="16"/>
      <c r="LTH43" s="16"/>
      <c r="LTI43" s="16"/>
      <c r="LTJ43" s="16"/>
      <c r="LTK43" s="16"/>
      <c r="LTL43" s="16"/>
      <c r="LTM43" s="16"/>
      <c r="LTN43" s="16"/>
      <c r="LTO43" s="16"/>
      <c r="LTP43" s="16"/>
      <c r="LTQ43" s="16"/>
      <c r="LTR43" s="16"/>
      <c r="LTS43" s="16"/>
      <c r="LTT43" s="16"/>
      <c r="LTU43" s="16"/>
      <c r="LTV43" s="16"/>
      <c r="LTW43" s="16"/>
      <c r="LTX43" s="16"/>
      <c r="LTY43" s="16"/>
      <c r="LTZ43" s="16"/>
      <c r="LUA43" s="16"/>
      <c r="LUB43" s="16"/>
      <c r="LUC43" s="16"/>
      <c r="LUD43" s="16"/>
      <c r="LUE43" s="16"/>
      <c r="LUF43" s="16"/>
      <c r="LUG43" s="16"/>
      <c r="LUH43" s="16"/>
      <c r="LUI43" s="16"/>
      <c r="LUJ43" s="16"/>
      <c r="LUK43" s="16"/>
      <c r="LUL43" s="16"/>
      <c r="LUM43" s="16"/>
      <c r="LUN43" s="16"/>
      <c r="LUO43" s="16"/>
      <c r="LUP43" s="16"/>
      <c r="LUQ43" s="16"/>
      <c r="LUR43" s="16"/>
      <c r="LUS43" s="16"/>
      <c r="LUT43" s="16"/>
      <c r="LUU43" s="16"/>
      <c r="LUV43" s="16"/>
      <c r="LUW43" s="16"/>
      <c r="LUX43" s="16"/>
      <c r="LUY43" s="16"/>
      <c r="LUZ43" s="16"/>
      <c r="LVA43" s="16"/>
      <c r="LVB43" s="16"/>
      <c r="LVC43" s="16"/>
      <c r="LVD43" s="16"/>
      <c r="LVE43" s="16"/>
      <c r="LVF43" s="16"/>
      <c r="LVG43" s="16"/>
      <c r="LVH43" s="16"/>
      <c r="LVI43" s="16"/>
      <c r="LVJ43" s="16"/>
      <c r="LVK43" s="16"/>
      <c r="LVL43" s="16"/>
      <c r="LVM43" s="16"/>
      <c r="LVN43" s="16"/>
      <c r="LVO43" s="16"/>
      <c r="LVP43" s="16"/>
      <c r="LVQ43" s="16"/>
      <c r="LVR43" s="16"/>
      <c r="LVS43" s="16"/>
      <c r="LVT43" s="16"/>
      <c r="LVU43" s="16"/>
      <c r="LVV43" s="16"/>
      <c r="LVW43" s="16"/>
      <c r="LVX43" s="16"/>
      <c r="LVY43" s="16"/>
      <c r="LVZ43" s="16"/>
      <c r="LWA43" s="16"/>
      <c r="LWB43" s="16"/>
      <c r="LWC43" s="16"/>
      <c r="LWD43" s="16"/>
      <c r="LWE43" s="16"/>
      <c r="LWF43" s="16"/>
      <c r="LWG43" s="16"/>
      <c r="LWH43" s="16"/>
      <c r="LWI43" s="16"/>
      <c r="LWJ43" s="16"/>
      <c r="LWK43" s="16"/>
      <c r="LWL43" s="16"/>
      <c r="LWM43" s="16"/>
      <c r="LWN43" s="16"/>
      <c r="LWO43" s="16"/>
      <c r="LWP43" s="16"/>
      <c r="LWQ43" s="16"/>
      <c r="LWR43" s="16"/>
      <c r="LWS43" s="16"/>
      <c r="LWT43" s="16"/>
      <c r="LWU43" s="16"/>
      <c r="LWV43" s="16"/>
      <c r="LWW43" s="16"/>
      <c r="LWX43" s="16"/>
      <c r="LWY43" s="16"/>
      <c r="LWZ43" s="16"/>
      <c r="LXA43" s="16"/>
      <c r="LXB43" s="16"/>
      <c r="LXC43" s="16"/>
      <c r="LXD43" s="16"/>
      <c r="LXE43" s="16"/>
      <c r="LXF43" s="16"/>
      <c r="LXG43" s="16"/>
      <c r="LXH43" s="16"/>
      <c r="LXI43" s="16"/>
      <c r="LXJ43" s="16"/>
      <c r="LXK43" s="16"/>
      <c r="LXL43" s="16"/>
      <c r="LXM43" s="16"/>
      <c r="LXN43" s="16"/>
      <c r="LXO43" s="16"/>
      <c r="LXP43" s="16"/>
      <c r="LXQ43" s="16"/>
      <c r="LXR43" s="16"/>
      <c r="LXS43" s="16"/>
      <c r="LXT43" s="16"/>
      <c r="LXU43" s="16"/>
      <c r="LXV43" s="16"/>
      <c r="LXW43" s="16"/>
      <c r="LXX43" s="16"/>
      <c r="LXY43" s="16"/>
      <c r="LXZ43" s="16"/>
      <c r="LYA43" s="16"/>
      <c r="LYB43" s="16"/>
      <c r="LYC43" s="16"/>
      <c r="LYD43" s="16"/>
      <c r="LYE43" s="16"/>
      <c r="LYF43" s="16"/>
      <c r="LYG43" s="16"/>
      <c r="LYH43" s="16"/>
      <c r="LYI43" s="16"/>
      <c r="LYJ43" s="16"/>
      <c r="LYK43" s="16"/>
      <c r="LYL43" s="16"/>
      <c r="LYM43" s="16"/>
      <c r="LYN43" s="16"/>
      <c r="LYO43" s="16"/>
      <c r="LYP43" s="16"/>
      <c r="LYQ43" s="16"/>
      <c r="LYR43" s="16"/>
      <c r="LYS43" s="16"/>
      <c r="LYT43" s="16"/>
      <c r="LYU43" s="16"/>
      <c r="LYV43" s="16"/>
      <c r="LYW43" s="16"/>
      <c r="LYX43" s="16"/>
      <c r="LYY43" s="16"/>
      <c r="LYZ43" s="16"/>
      <c r="LZA43" s="16"/>
      <c r="LZB43" s="16"/>
      <c r="LZC43" s="16"/>
      <c r="LZD43" s="16"/>
      <c r="LZE43" s="16"/>
      <c r="LZF43" s="16"/>
      <c r="LZG43" s="16"/>
      <c r="LZH43" s="16"/>
      <c r="LZI43" s="16"/>
      <c r="LZJ43" s="16"/>
      <c r="LZK43" s="16"/>
      <c r="LZL43" s="16"/>
      <c r="LZM43" s="16"/>
      <c r="LZN43" s="16"/>
      <c r="LZO43" s="16"/>
      <c r="LZP43" s="16"/>
      <c r="LZQ43" s="16"/>
      <c r="LZR43" s="16"/>
      <c r="LZS43" s="16"/>
      <c r="LZT43" s="16"/>
      <c r="LZU43" s="16"/>
      <c r="LZV43" s="16"/>
      <c r="LZW43" s="16"/>
      <c r="LZX43" s="16"/>
      <c r="LZY43" s="16"/>
      <c r="LZZ43" s="16"/>
      <c r="MAA43" s="16"/>
      <c r="MAB43" s="16"/>
      <c r="MAC43" s="16"/>
      <c r="MAD43" s="16"/>
      <c r="MAE43" s="16"/>
      <c r="MAF43" s="16"/>
      <c r="MAG43" s="16"/>
      <c r="MAH43" s="16"/>
      <c r="MAI43" s="16"/>
      <c r="MAJ43" s="16"/>
      <c r="MAK43" s="16"/>
      <c r="MAL43" s="16"/>
      <c r="MAM43" s="16"/>
      <c r="MAN43" s="16"/>
      <c r="MAO43" s="16"/>
      <c r="MAP43" s="16"/>
      <c r="MAQ43" s="16"/>
      <c r="MAR43" s="16"/>
      <c r="MAS43" s="16"/>
      <c r="MAT43" s="16"/>
      <c r="MAU43" s="16"/>
      <c r="MAV43" s="16"/>
      <c r="MAW43" s="16"/>
      <c r="MAX43" s="16"/>
      <c r="MAY43" s="16"/>
      <c r="MAZ43" s="16"/>
      <c r="MBA43" s="16"/>
      <c r="MBB43" s="16"/>
      <c r="MBC43" s="16"/>
      <c r="MBD43" s="16"/>
      <c r="MBE43" s="16"/>
      <c r="MBF43" s="16"/>
      <c r="MBG43" s="16"/>
      <c r="MBH43" s="16"/>
      <c r="MBI43" s="16"/>
      <c r="MBJ43" s="16"/>
      <c r="MBK43" s="16"/>
      <c r="MBL43" s="16"/>
      <c r="MBM43" s="16"/>
      <c r="MBN43" s="16"/>
      <c r="MBO43" s="16"/>
      <c r="MBP43" s="16"/>
      <c r="MBQ43" s="16"/>
      <c r="MBR43" s="16"/>
      <c r="MBS43" s="16"/>
      <c r="MBT43" s="16"/>
      <c r="MBU43" s="16"/>
      <c r="MBV43" s="16"/>
      <c r="MBW43" s="16"/>
      <c r="MBX43" s="16"/>
      <c r="MBY43" s="16"/>
      <c r="MBZ43" s="16"/>
      <c r="MCA43" s="16"/>
      <c r="MCB43" s="16"/>
      <c r="MCC43" s="16"/>
      <c r="MCD43" s="16"/>
      <c r="MCE43" s="16"/>
      <c r="MCF43" s="16"/>
      <c r="MCG43" s="16"/>
      <c r="MCH43" s="16"/>
      <c r="MCI43" s="16"/>
      <c r="MCJ43" s="16"/>
      <c r="MCK43" s="16"/>
      <c r="MCL43" s="16"/>
      <c r="MCM43" s="16"/>
      <c r="MCN43" s="16"/>
      <c r="MCO43" s="16"/>
      <c r="MCP43" s="16"/>
      <c r="MCQ43" s="16"/>
      <c r="MCR43" s="16"/>
      <c r="MCS43" s="16"/>
      <c r="MCT43" s="16"/>
      <c r="MCU43" s="16"/>
      <c r="MCV43" s="16"/>
      <c r="MCW43" s="16"/>
      <c r="MCX43" s="16"/>
      <c r="MCY43" s="16"/>
      <c r="MCZ43" s="16"/>
      <c r="MDA43" s="16"/>
      <c r="MDB43" s="16"/>
      <c r="MDC43" s="16"/>
      <c r="MDD43" s="16"/>
      <c r="MDE43" s="16"/>
      <c r="MDF43" s="16"/>
      <c r="MDG43" s="16"/>
      <c r="MDH43" s="16"/>
      <c r="MDI43" s="16"/>
      <c r="MDJ43" s="16"/>
      <c r="MDK43" s="16"/>
      <c r="MDL43" s="16"/>
      <c r="MDM43" s="16"/>
      <c r="MDN43" s="16"/>
      <c r="MDO43" s="16"/>
      <c r="MDP43" s="16"/>
      <c r="MDQ43" s="16"/>
      <c r="MDR43" s="16"/>
      <c r="MDS43" s="16"/>
      <c r="MDT43" s="16"/>
      <c r="MDU43" s="16"/>
      <c r="MDV43" s="16"/>
      <c r="MDW43" s="16"/>
      <c r="MDX43" s="16"/>
      <c r="MDY43" s="16"/>
      <c r="MDZ43" s="16"/>
      <c r="MEA43" s="16"/>
      <c r="MEB43" s="16"/>
      <c r="MEC43" s="16"/>
      <c r="MED43" s="16"/>
      <c r="MEE43" s="16"/>
      <c r="MEF43" s="16"/>
      <c r="MEG43" s="16"/>
      <c r="MEH43" s="16"/>
      <c r="MEI43" s="16"/>
      <c r="MEJ43" s="16"/>
      <c r="MEK43" s="16"/>
      <c r="MEL43" s="16"/>
      <c r="MEM43" s="16"/>
      <c r="MEN43" s="16"/>
      <c r="MEO43" s="16"/>
      <c r="MEP43" s="16"/>
      <c r="MEQ43" s="16"/>
      <c r="MER43" s="16"/>
      <c r="MES43" s="16"/>
      <c r="MET43" s="16"/>
      <c r="MEU43" s="16"/>
      <c r="MEV43" s="16"/>
      <c r="MEW43" s="16"/>
      <c r="MEX43" s="16"/>
      <c r="MEY43" s="16"/>
      <c r="MEZ43" s="16"/>
      <c r="MFA43" s="16"/>
      <c r="MFB43" s="16"/>
      <c r="MFC43" s="16"/>
      <c r="MFD43" s="16"/>
      <c r="MFE43" s="16"/>
      <c r="MFF43" s="16"/>
      <c r="MFG43" s="16"/>
      <c r="MFH43" s="16"/>
      <c r="MFI43" s="16"/>
      <c r="MFJ43" s="16"/>
      <c r="MFK43" s="16"/>
      <c r="MFL43" s="16"/>
      <c r="MFM43" s="16"/>
      <c r="MFN43" s="16"/>
      <c r="MFO43" s="16"/>
      <c r="MFP43" s="16"/>
      <c r="MFQ43" s="16"/>
      <c r="MFR43" s="16"/>
      <c r="MFS43" s="16"/>
      <c r="MFT43" s="16"/>
      <c r="MFU43" s="16"/>
      <c r="MFV43" s="16"/>
      <c r="MFW43" s="16"/>
      <c r="MFX43" s="16"/>
      <c r="MFY43" s="16"/>
      <c r="MFZ43" s="16"/>
      <c r="MGA43" s="16"/>
      <c r="MGB43" s="16"/>
      <c r="MGC43" s="16"/>
      <c r="MGD43" s="16"/>
      <c r="MGE43" s="16"/>
      <c r="MGF43" s="16"/>
      <c r="MGG43" s="16"/>
      <c r="MGH43" s="16"/>
      <c r="MGI43" s="16"/>
      <c r="MGJ43" s="16"/>
      <c r="MGK43" s="16"/>
      <c r="MGL43" s="16"/>
      <c r="MGM43" s="16"/>
      <c r="MGN43" s="16"/>
      <c r="MGO43" s="16"/>
      <c r="MGP43" s="16"/>
      <c r="MGQ43" s="16"/>
      <c r="MGR43" s="16"/>
      <c r="MGS43" s="16"/>
      <c r="MGT43" s="16"/>
      <c r="MGU43" s="16"/>
      <c r="MGV43" s="16"/>
      <c r="MGW43" s="16"/>
      <c r="MGX43" s="16"/>
      <c r="MGY43" s="16"/>
      <c r="MGZ43" s="16"/>
      <c r="MHA43" s="16"/>
      <c r="MHB43" s="16"/>
      <c r="MHC43" s="16"/>
      <c r="MHD43" s="16"/>
      <c r="MHE43" s="16"/>
      <c r="MHF43" s="16"/>
      <c r="MHG43" s="16"/>
      <c r="MHH43" s="16"/>
      <c r="MHI43" s="16"/>
      <c r="MHJ43" s="16"/>
      <c r="MHK43" s="16"/>
      <c r="MHL43" s="16"/>
      <c r="MHM43" s="16"/>
      <c r="MHN43" s="16"/>
      <c r="MHO43" s="16"/>
      <c r="MHP43" s="16"/>
      <c r="MHQ43" s="16"/>
      <c r="MHR43" s="16"/>
      <c r="MHS43" s="16"/>
      <c r="MHT43" s="16"/>
      <c r="MHU43" s="16"/>
      <c r="MHV43" s="16"/>
      <c r="MHW43" s="16"/>
      <c r="MHX43" s="16"/>
      <c r="MHY43" s="16"/>
      <c r="MHZ43" s="16"/>
      <c r="MIA43" s="16"/>
      <c r="MIB43" s="16"/>
      <c r="MIC43" s="16"/>
      <c r="MID43" s="16"/>
      <c r="MIE43" s="16"/>
      <c r="MIF43" s="16"/>
      <c r="MIG43" s="16"/>
      <c r="MIH43" s="16"/>
      <c r="MII43" s="16"/>
      <c r="MIJ43" s="16"/>
      <c r="MIK43" s="16"/>
      <c r="MIL43" s="16"/>
      <c r="MIM43" s="16"/>
      <c r="MIN43" s="16"/>
      <c r="MIO43" s="16"/>
      <c r="MIP43" s="16"/>
      <c r="MIQ43" s="16"/>
      <c r="MIR43" s="16"/>
      <c r="MIS43" s="16"/>
      <c r="MIT43" s="16"/>
      <c r="MIU43" s="16"/>
      <c r="MIV43" s="16"/>
      <c r="MIW43" s="16"/>
      <c r="MIX43" s="16"/>
      <c r="MIY43" s="16"/>
      <c r="MIZ43" s="16"/>
      <c r="MJA43" s="16"/>
      <c r="MJB43" s="16"/>
      <c r="MJC43" s="16"/>
      <c r="MJD43" s="16"/>
      <c r="MJE43" s="16"/>
      <c r="MJF43" s="16"/>
      <c r="MJG43" s="16"/>
      <c r="MJH43" s="16"/>
      <c r="MJI43" s="16"/>
      <c r="MJJ43" s="16"/>
      <c r="MJK43" s="16"/>
      <c r="MJL43" s="16"/>
      <c r="MJM43" s="16"/>
      <c r="MJN43" s="16"/>
      <c r="MJO43" s="16"/>
      <c r="MJP43" s="16"/>
      <c r="MJQ43" s="16"/>
      <c r="MJR43" s="16"/>
      <c r="MJS43" s="16"/>
      <c r="MJT43" s="16"/>
      <c r="MJU43" s="16"/>
      <c r="MJV43" s="16"/>
      <c r="MJW43" s="16"/>
      <c r="MJX43" s="16"/>
      <c r="MJY43" s="16"/>
      <c r="MJZ43" s="16"/>
      <c r="MKA43" s="16"/>
      <c r="MKB43" s="16"/>
      <c r="MKC43" s="16"/>
      <c r="MKD43" s="16"/>
      <c r="MKE43" s="16"/>
      <c r="MKF43" s="16"/>
      <c r="MKG43" s="16"/>
      <c r="MKH43" s="16"/>
      <c r="MKI43" s="16"/>
      <c r="MKJ43" s="16"/>
      <c r="MKK43" s="16"/>
      <c r="MKL43" s="16"/>
      <c r="MKM43" s="16"/>
      <c r="MKN43" s="16"/>
      <c r="MKO43" s="16"/>
      <c r="MKP43" s="16"/>
      <c r="MKQ43" s="16"/>
      <c r="MKR43" s="16"/>
      <c r="MKS43" s="16"/>
      <c r="MKT43" s="16"/>
      <c r="MKU43" s="16"/>
      <c r="MKV43" s="16"/>
      <c r="MKW43" s="16"/>
      <c r="MKX43" s="16"/>
      <c r="MKY43" s="16"/>
      <c r="MKZ43" s="16"/>
      <c r="MLA43" s="16"/>
      <c r="MLB43" s="16"/>
      <c r="MLC43" s="16"/>
      <c r="MLD43" s="16"/>
      <c r="MLE43" s="16"/>
      <c r="MLF43" s="16"/>
      <c r="MLG43" s="16"/>
      <c r="MLH43" s="16"/>
      <c r="MLI43" s="16"/>
      <c r="MLJ43" s="16"/>
      <c r="MLK43" s="16"/>
      <c r="MLL43" s="16"/>
      <c r="MLM43" s="16"/>
      <c r="MLN43" s="16"/>
      <c r="MLO43" s="16"/>
      <c r="MLP43" s="16"/>
      <c r="MLQ43" s="16"/>
      <c r="MLR43" s="16"/>
      <c r="MLS43" s="16"/>
      <c r="MLT43" s="16"/>
      <c r="MLU43" s="16"/>
      <c r="MLV43" s="16"/>
      <c r="MLW43" s="16"/>
      <c r="MLX43" s="16"/>
      <c r="MLY43" s="16"/>
      <c r="MLZ43" s="16"/>
      <c r="MMA43" s="16"/>
      <c r="MMB43" s="16"/>
      <c r="MMC43" s="16"/>
      <c r="MMD43" s="16"/>
      <c r="MME43" s="16"/>
      <c r="MMF43" s="16"/>
      <c r="MMG43" s="16"/>
      <c r="MMH43" s="16"/>
      <c r="MMI43" s="16"/>
      <c r="MMJ43" s="16"/>
      <c r="MMK43" s="16"/>
      <c r="MML43" s="16"/>
      <c r="MMM43" s="16"/>
      <c r="MMN43" s="16"/>
      <c r="MMO43" s="16"/>
      <c r="MMP43" s="16"/>
      <c r="MMQ43" s="16"/>
      <c r="MMR43" s="16"/>
      <c r="MMS43" s="16"/>
      <c r="MMT43" s="16"/>
      <c r="MMU43" s="16"/>
      <c r="MMV43" s="16"/>
      <c r="MMW43" s="16"/>
      <c r="MMX43" s="16"/>
      <c r="MMY43" s="16"/>
      <c r="MMZ43" s="16"/>
      <c r="MNA43" s="16"/>
      <c r="MNB43" s="16"/>
      <c r="MNC43" s="16"/>
      <c r="MND43" s="16"/>
      <c r="MNE43" s="16"/>
      <c r="MNF43" s="16"/>
      <c r="MNG43" s="16"/>
      <c r="MNH43" s="16"/>
      <c r="MNI43" s="16"/>
      <c r="MNJ43" s="16"/>
      <c r="MNK43" s="16"/>
      <c r="MNL43" s="16"/>
      <c r="MNM43" s="16"/>
      <c r="MNN43" s="16"/>
      <c r="MNO43" s="16"/>
      <c r="MNP43" s="16"/>
      <c r="MNQ43" s="16"/>
      <c r="MNR43" s="16"/>
      <c r="MNS43" s="16"/>
      <c r="MNT43" s="16"/>
      <c r="MNU43" s="16"/>
      <c r="MNV43" s="16"/>
      <c r="MNW43" s="16"/>
      <c r="MNX43" s="16"/>
      <c r="MNY43" s="16"/>
      <c r="MNZ43" s="16"/>
      <c r="MOA43" s="16"/>
      <c r="MOB43" s="16"/>
      <c r="MOC43" s="16"/>
      <c r="MOD43" s="16"/>
      <c r="MOE43" s="16"/>
      <c r="MOF43" s="16"/>
      <c r="MOG43" s="16"/>
      <c r="MOH43" s="16"/>
      <c r="MOI43" s="16"/>
      <c r="MOJ43" s="16"/>
      <c r="MOK43" s="16"/>
      <c r="MOL43" s="16"/>
      <c r="MOM43" s="16"/>
      <c r="MON43" s="16"/>
      <c r="MOO43" s="16"/>
      <c r="MOP43" s="16"/>
      <c r="MOQ43" s="16"/>
      <c r="MOR43" s="16"/>
      <c r="MOS43" s="16"/>
      <c r="MOT43" s="16"/>
      <c r="MOU43" s="16"/>
      <c r="MOV43" s="16"/>
      <c r="MOW43" s="16"/>
      <c r="MOX43" s="16"/>
      <c r="MOY43" s="16"/>
      <c r="MOZ43" s="16"/>
      <c r="MPA43" s="16"/>
      <c r="MPB43" s="16"/>
      <c r="MPC43" s="16"/>
      <c r="MPD43" s="16"/>
      <c r="MPE43" s="16"/>
      <c r="MPF43" s="16"/>
      <c r="MPG43" s="16"/>
      <c r="MPH43" s="16"/>
      <c r="MPI43" s="16"/>
      <c r="MPJ43" s="16"/>
      <c r="MPK43" s="16"/>
      <c r="MPL43" s="16"/>
      <c r="MPM43" s="16"/>
      <c r="MPN43" s="16"/>
      <c r="MPO43" s="16"/>
      <c r="MPP43" s="16"/>
      <c r="MPQ43" s="16"/>
      <c r="MPR43" s="16"/>
      <c r="MPS43" s="16"/>
      <c r="MPT43" s="16"/>
      <c r="MPU43" s="16"/>
      <c r="MPV43" s="16"/>
      <c r="MPW43" s="16"/>
      <c r="MPX43" s="16"/>
      <c r="MPY43" s="16"/>
      <c r="MPZ43" s="16"/>
      <c r="MQA43" s="16"/>
      <c r="MQB43" s="16"/>
      <c r="MQC43" s="16"/>
      <c r="MQD43" s="16"/>
      <c r="MQE43" s="16"/>
      <c r="MQF43" s="16"/>
      <c r="MQG43" s="16"/>
      <c r="MQH43" s="16"/>
      <c r="MQI43" s="16"/>
      <c r="MQJ43" s="16"/>
      <c r="MQK43" s="16"/>
      <c r="MQL43" s="16"/>
      <c r="MQM43" s="16"/>
      <c r="MQN43" s="16"/>
      <c r="MQO43" s="16"/>
      <c r="MQP43" s="16"/>
      <c r="MQQ43" s="16"/>
      <c r="MQR43" s="16"/>
      <c r="MQS43" s="16"/>
      <c r="MQT43" s="16"/>
      <c r="MQU43" s="16"/>
      <c r="MQV43" s="16"/>
      <c r="MQW43" s="16"/>
      <c r="MQX43" s="16"/>
      <c r="MQY43" s="16"/>
      <c r="MQZ43" s="16"/>
      <c r="MRA43" s="16"/>
      <c r="MRB43" s="16"/>
      <c r="MRC43" s="16"/>
      <c r="MRD43" s="16"/>
      <c r="MRE43" s="16"/>
      <c r="MRF43" s="16"/>
      <c r="MRG43" s="16"/>
      <c r="MRH43" s="16"/>
      <c r="MRI43" s="16"/>
      <c r="MRJ43" s="16"/>
      <c r="MRK43" s="16"/>
      <c r="MRL43" s="16"/>
      <c r="MRM43" s="16"/>
      <c r="MRN43" s="16"/>
      <c r="MRO43" s="16"/>
      <c r="MRP43" s="16"/>
      <c r="MRQ43" s="16"/>
      <c r="MRR43" s="16"/>
      <c r="MRS43" s="16"/>
      <c r="MRT43" s="16"/>
      <c r="MRU43" s="16"/>
      <c r="MRV43" s="16"/>
      <c r="MRW43" s="16"/>
      <c r="MRX43" s="16"/>
      <c r="MRY43" s="16"/>
      <c r="MRZ43" s="16"/>
      <c r="MSA43" s="16"/>
      <c r="MSB43" s="16"/>
      <c r="MSC43" s="16"/>
      <c r="MSD43" s="16"/>
      <c r="MSE43" s="16"/>
      <c r="MSF43" s="16"/>
      <c r="MSG43" s="16"/>
      <c r="MSH43" s="16"/>
      <c r="MSI43" s="16"/>
      <c r="MSJ43" s="16"/>
      <c r="MSK43" s="16"/>
      <c r="MSL43" s="16"/>
      <c r="MSM43" s="16"/>
      <c r="MSN43" s="16"/>
      <c r="MSO43" s="16"/>
      <c r="MSP43" s="16"/>
      <c r="MSQ43" s="16"/>
      <c r="MSR43" s="16"/>
      <c r="MSS43" s="16"/>
      <c r="MST43" s="16"/>
      <c r="MSU43" s="16"/>
      <c r="MSV43" s="16"/>
      <c r="MSW43" s="16"/>
      <c r="MSX43" s="16"/>
      <c r="MSY43" s="16"/>
      <c r="MSZ43" s="16"/>
      <c r="MTA43" s="16"/>
      <c r="MTB43" s="16"/>
      <c r="MTC43" s="16"/>
      <c r="MTD43" s="16"/>
      <c r="MTE43" s="16"/>
      <c r="MTF43" s="16"/>
      <c r="MTG43" s="16"/>
      <c r="MTH43" s="16"/>
      <c r="MTI43" s="16"/>
      <c r="MTJ43" s="16"/>
      <c r="MTK43" s="16"/>
      <c r="MTL43" s="16"/>
      <c r="MTM43" s="16"/>
      <c r="MTN43" s="16"/>
      <c r="MTO43" s="16"/>
      <c r="MTP43" s="16"/>
      <c r="MTQ43" s="16"/>
      <c r="MTR43" s="16"/>
      <c r="MTS43" s="16"/>
      <c r="MTT43" s="16"/>
      <c r="MTU43" s="16"/>
      <c r="MTV43" s="16"/>
      <c r="MTW43" s="16"/>
      <c r="MTX43" s="16"/>
      <c r="MTY43" s="16"/>
      <c r="MTZ43" s="16"/>
      <c r="MUA43" s="16"/>
      <c r="MUB43" s="16"/>
      <c r="MUC43" s="16"/>
      <c r="MUD43" s="16"/>
      <c r="MUE43" s="16"/>
      <c r="MUF43" s="16"/>
      <c r="MUG43" s="16"/>
      <c r="MUH43" s="16"/>
      <c r="MUI43" s="16"/>
      <c r="MUJ43" s="16"/>
      <c r="MUK43" s="16"/>
      <c r="MUL43" s="16"/>
      <c r="MUM43" s="16"/>
      <c r="MUN43" s="16"/>
      <c r="MUO43" s="16"/>
      <c r="MUP43" s="16"/>
      <c r="MUQ43" s="16"/>
      <c r="MUR43" s="16"/>
      <c r="MUS43" s="16"/>
      <c r="MUT43" s="16"/>
      <c r="MUU43" s="16"/>
      <c r="MUV43" s="16"/>
      <c r="MUW43" s="16"/>
      <c r="MUX43" s="16"/>
      <c r="MUY43" s="16"/>
      <c r="MUZ43" s="16"/>
      <c r="MVA43" s="16"/>
      <c r="MVB43" s="16"/>
      <c r="MVC43" s="16"/>
      <c r="MVD43" s="16"/>
      <c r="MVE43" s="16"/>
      <c r="MVF43" s="16"/>
      <c r="MVG43" s="16"/>
      <c r="MVH43" s="16"/>
      <c r="MVI43" s="16"/>
      <c r="MVJ43" s="16"/>
      <c r="MVK43" s="16"/>
      <c r="MVL43" s="16"/>
      <c r="MVM43" s="16"/>
      <c r="MVN43" s="16"/>
      <c r="MVO43" s="16"/>
      <c r="MVP43" s="16"/>
      <c r="MVQ43" s="16"/>
      <c r="MVR43" s="16"/>
      <c r="MVS43" s="16"/>
      <c r="MVT43" s="16"/>
      <c r="MVU43" s="16"/>
      <c r="MVV43" s="16"/>
      <c r="MVW43" s="16"/>
      <c r="MVX43" s="16"/>
      <c r="MVY43" s="16"/>
      <c r="MVZ43" s="16"/>
      <c r="MWA43" s="16"/>
      <c r="MWB43" s="16"/>
      <c r="MWC43" s="16"/>
      <c r="MWD43" s="16"/>
      <c r="MWE43" s="16"/>
      <c r="MWF43" s="16"/>
      <c r="MWG43" s="16"/>
      <c r="MWH43" s="16"/>
      <c r="MWI43" s="16"/>
      <c r="MWJ43" s="16"/>
      <c r="MWK43" s="16"/>
      <c r="MWL43" s="16"/>
      <c r="MWM43" s="16"/>
      <c r="MWN43" s="16"/>
      <c r="MWO43" s="16"/>
      <c r="MWP43" s="16"/>
      <c r="MWQ43" s="16"/>
      <c r="MWR43" s="16"/>
      <c r="MWS43" s="16"/>
      <c r="MWT43" s="16"/>
      <c r="MWU43" s="16"/>
      <c r="MWV43" s="16"/>
      <c r="MWW43" s="16"/>
      <c r="MWX43" s="16"/>
      <c r="MWY43" s="16"/>
      <c r="MWZ43" s="16"/>
      <c r="MXA43" s="16"/>
      <c r="MXB43" s="16"/>
      <c r="MXC43" s="16"/>
      <c r="MXD43" s="16"/>
      <c r="MXE43" s="16"/>
      <c r="MXF43" s="16"/>
      <c r="MXG43" s="16"/>
      <c r="MXH43" s="16"/>
      <c r="MXI43" s="16"/>
      <c r="MXJ43" s="16"/>
      <c r="MXK43" s="16"/>
      <c r="MXL43" s="16"/>
      <c r="MXM43" s="16"/>
      <c r="MXN43" s="16"/>
      <c r="MXO43" s="16"/>
      <c r="MXP43" s="16"/>
      <c r="MXQ43" s="16"/>
      <c r="MXR43" s="16"/>
      <c r="MXS43" s="16"/>
      <c r="MXT43" s="16"/>
      <c r="MXU43" s="16"/>
      <c r="MXV43" s="16"/>
      <c r="MXW43" s="16"/>
      <c r="MXX43" s="16"/>
      <c r="MXY43" s="16"/>
      <c r="MXZ43" s="16"/>
      <c r="MYA43" s="16"/>
      <c r="MYB43" s="16"/>
      <c r="MYC43" s="16"/>
      <c r="MYD43" s="16"/>
      <c r="MYE43" s="16"/>
      <c r="MYF43" s="16"/>
      <c r="MYG43" s="16"/>
      <c r="MYH43" s="16"/>
      <c r="MYI43" s="16"/>
      <c r="MYJ43" s="16"/>
      <c r="MYK43" s="16"/>
      <c r="MYL43" s="16"/>
      <c r="MYM43" s="16"/>
      <c r="MYN43" s="16"/>
      <c r="MYO43" s="16"/>
      <c r="MYP43" s="16"/>
      <c r="MYQ43" s="16"/>
      <c r="MYR43" s="16"/>
      <c r="MYS43" s="16"/>
      <c r="MYT43" s="16"/>
      <c r="MYU43" s="16"/>
      <c r="MYV43" s="16"/>
      <c r="MYW43" s="16"/>
      <c r="MYX43" s="16"/>
      <c r="MYY43" s="16"/>
      <c r="MYZ43" s="16"/>
      <c r="MZA43" s="16"/>
      <c r="MZB43" s="16"/>
      <c r="MZC43" s="16"/>
      <c r="MZD43" s="16"/>
      <c r="MZE43" s="16"/>
      <c r="MZF43" s="16"/>
      <c r="MZG43" s="16"/>
      <c r="MZH43" s="16"/>
      <c r="MZI43" s="16"/>
      <c r="MZJ43" s="16"/>
      <c r="MZK43" s="16"/>
      <c r="MZL43" s="16"/>
      <c r="MZM43" s="16"/>
      <c r="MZN43" s="16"/>
      <c r="MZO43" s="16"/>
      <c r="MZP43" s="16"/>
      <c r="MZQ43" s="16"/>
      <c r="MZR43" s="16"/>
      <c r="MZS43" s="16"/>
      <c r="MZT43" s="16"/>
      <c r="MZU43" s="16"/>
      <c r="MZV43" s="16"/>
      <c r="MZW43" s="16"/>
      <c r="MZX43" s="16"/>
      <c r="MZY43" s="16"/>
      <c r="MZZ43" s="16"/>
      <c r="NAA43" s="16"/>
      <c r="NAB43" s="16"/>
      <c r="NAC43" s="16"/>
      <c r="NAD43" s="16"/>
      <c r="NAE43" s="16"/>
      <c r="NAF43" s="16"/>
      <c r="NAG43" s="16"/>
      <c r="NAH43" s="16"/>
      <c r="NAI43" s="16"/>
      <c r="NAJ43" s="16"/>
      <c r="NAK43" s="16"/>
      <c r="NAL43" s="16"/>
      <c r="NAM43" s="16"/>
      <c r="NAN43" s="16"/>
      <c r="NAO43" s="16"/>
      <c r="NAP43" s="16"/>
      <c r="NAQ43" s="16"/>
      <c r="NAR43" s="16"/>
      <c r="NAS43" s="16"/>
      <c r="NAT43" s="16"/>
      <c r="NAU43" s="16"/>
      <c r="NAV43" s="16"/>
      <c r="NAW43" s="16"/>
      <c r="NAX43" s="16"/>
      <c r="NAY43" s="16"/>
      <c r="NAZ43" s="16"/>
      <c r="NBA43" s="16"/>
      <c r="NBB43" s="16"/>
      <c r="NBC43" s="16"/>
      <c r="NBD43" s="16"/>
      <c r="NBE43" s="16"/>
      <c r="NBF43" s="16"/>
      <c r="NBG43" s="16"/>
      <c r="NBH43" s="16"/>
      <c r="NBI43" s="16"/>
      <c r="NBJ43" s="16"/>
      <c r="NBK43" s="16"/>
      <c r="NBL43" s="16"/>
      <c r="NBM43" s="16"/>
      <c r="NBN43" s="16"/>
      <c r="NBO43" s="16"/>
      <c r="NBP43" s="16"/>
      <c r="NBQ43" s="16"/>
      <c r="NBR43" s="16"/>
      <c r="NBS43" s="16"/>
      <c r="NBT43" s="16"/>
      <c r="NBU43" s="16"/>
      <c r="NBV43" s="16"/>
      <c r="NBW43" s="16"/>
      <c r="NBX43" s="16"/>
      <c r="NBY43" s="16"/>
      <c r="NBZ43" s="16"/>
      <c r="NCA43" s="16"/>
      <c r="NCB43" s="16"/>
      <c r="NCC43" s="16"/>
      <c r="NCD43" s="16"/>
      <c r="NCE43" s="16"/>
      <c r="NCF43" s="16"/>
      <c r="NCG43" s="16"/>
      <c r="NCH43" s="16"/>
      <c r="NCI43" s="16"/>
      <c r="NCJ43" s="16"/>
      <c r="NCK43" s="16"/>
      <c r="NCL43" s="16"/>
      <c r="NCM43" s="16"/>
      <c r="NCN43" s="16"/>
      <c r="NCO43" s="16"/>
      <c r="NCP43" s="16"/>
      <c r="NCQ43" s="16"/>
      <c r="NCR43" s="16"/>
      <c r="NCS43" s="16"/>
      <c r="NCT43" s="16"/>
      <c r="NCU43" s="16"/>
      <c r="NCV43" s="16"/>
      <c r="NCW43" s="16"/>
      <c r="NCX43" s="16"/>
      <c r="NCY43" s="16"/>
      <c r="NCZ43" s="16"/>
      <c r="NDA43" s="16"/>
      <c r="NDB43" s="16"/>
      <c r="NDC43" s="16"/>
      <c r="NDD43" s="16"/>
      <c r="NDE43" s="16"/>
      <c r="NDF43" s="16"/>
      <c r="NDG43" s="16"/>
      <c r="NDH43" s="16"/>
      <c r="NDI43" s="16"/>
      <c r="NDJ43" s="16"/>
      <c r="NDK43" s="16"/>
      <c r="NDL43" s="16"/>
      <c r="NDM43" s="16"/>
      <c r="NDN43" s="16"/>
      <c r="NDO43" s="16"/>
      <c r="NDP43" s="16"/>
      <c r="NDQ43" s="16"/>
      <c r="NDR43" s="16"/>
      <c r="NDS43" s="16"/>
      <c r="NDT43" s="16"/>
      <c r="NDU43" s="16"/>
      <c r="NDV43" s="16"/>
      <c r="NDW43" s="16"/>
      <c r="NDX43" s="16"/>
      <c r="NDY43" s="16"/>
      <c r="NDZ43" s="16"/>
      <c r="NEA43" s="16"/>
      <c r="NEB43" s="16"/>
      <c r="NEC43" s="16"/>
      <c r="NED43" s="16"/>
      <c r="NEE43" s="16"/>
      <c r="NEF43" s="16"/>
      <c r="NEG43" s="16"/>
      <c r="NEH43" s="16"/>
      <c r="NEI43" s="16"/>
      <c r="NEJ43" s="16"/>
      <c r="NEK43" s="16"/>
      <c r="NEL43" s="16"/>
      <c r="NEM43" s="16"/>
      <c r="NEN43" s="16"/>
      <c r="NEO43" s="16"/>
      <c r="NEP43" s="16"/>
      <c r="NEQ43" s="16"/>
      <c r="NER43" s="16"/>
      <c r="NES43" s="16"/>
      <c r="NET43" s="16"/>
      <c r="NEU43" s="16"/>
      <c r="NEV43" s="16"/>
      <c r="NEW43" s="16"/>
      <c r="NEX43" s="16"/>
      <c r="NEY43" s="16"/>
      <c r="NEZ43" s="16"/>
      <c r="NFA43" s="16"/>
      <c r="NFB43" s="16"/>
      <c r="NFC43" s="16"/>
      <c r="NFD43" s="16"/>
      <c r="NFE43" s="16"/>
      <c r="NFF43" s="16"/>
      <c r="NFG43" s="16"/>
      <c r="NFH43" s="16"/>
      <c r="NFI43" s="16"/>
      <c r="NFJ43" s="16"/>
      <c r="NFK43" s="16"/>
      <c r="NFL43" s="16"/>
      <c r="NFM43" s="16"/>
      <c r="NFN43" s="16"/>
      <c r="NFO43" s="16"/>
      <c r="NFP43" s="16"/>
      <c r="NFQ43" s="16"/>
      <c r="NFR43" s="16"/>
      <c r="NFS43" s="16"/>
      <c r="NFT43" s="16"/>
      <c r="NFU43" s="16"/>
      <c r="NFV43" s="16"/>
      <c r="NFW43" s="16"/>
      <c r="NFX43" s="16"/>
      <c r="NFY43" s="16"/>
      <c r="NFZ43" s="16"/>
      <c r="NGA43" s="16"/>
      <c r="NGB43" s="16"/>
      <c r="NGC43" s="16"/>
      <c r="NGD43" s="16"/>
      <c r="NGE43" s="16"/>
      <c r="NGF43" s="16"/>
      <c r="NGG43" s="16"/>
      <c r="NGH43" s="16"/>
      <c r="NGI43" s="16"/>
      <c r="NGJ43" s="16"/>
      <c r="NGK43" s="16"/>
      <c r="NGL43" s="16"/>
      <c r="NGM43" s="16"/>
      <c r="NGN43" s="16"/>
      <c r="NGO43" s="16"/>
      <c r="NGP43" s="16"/>
      <c r="NGQ43" s="16"/>
      <c r="NGR43" s="16"/>
      <c r="NGS43" s="16"/>
      <c r="NGT43" s="16"/>
      <c r="NGU43" s="16"/>
      <c r="NGV43" s="16"/>
      <c r="NGW43" s="16"/>
      <c r="NGX43" s="16"/>
      <c r="NGY43" s="16"/>
      <c r="NGZ43" s="16"/>
      <c r="NHA43" s="16"/>
      <c r="NHB43" s="16"/>
      <c r="NHC43" s="16"/>
      <c r="NHD43" s="16"/>
      <c r="NHE43" s="16"/>
      <c r="NHF43" s="16"/>
      <c r="NHG43" s="16"/>
      <c r="NHH43" s="16"/>
      <c r="NHI43" s="16"/>
      <c r="NHJ43" s="16"/>
      <c r="NHK43" s="16"/>
      <c r="NHL43" s="16"/>
      <c r="NHM43" s="16"/>
      <c r="NHN43" s="16"/>
      <c r="NHO43" s="16"/>
      <c r="NHP43" s="16"/>
      <c r="NHQ43" s="16"/>
      <c r="NHR43" s="16"/>
      <c r="NHS43" s="16"/>
      <c r="NHT43" s="16"/>
      <c r="NHU43" s="16"/>
      <c r="NHV43" s="16"/>
      <c r="NHW43" s="16"/>
      <c r="NHX43" s="16"/>
      <c r="NHY43" s="16"/>
      <c r="NHZ43" s="16"/>
      <c r="NIA43" s="16"/>
      <c r="NIB43" s="16"/>
      <c r="NIC43" s="16"/>
      <c r="NID43" s="16"/>
      <c r="NIE43" s="16"/>
      <c r="NIF43" s="16"/>
      <c r="NIG43" s="16"/>
      <c r="NIH43" s="16"/>
      <c r="NII43" s="16"/>
      <c r="NIJ43" s="16"/>
      <c r="NIK43" s="16"/>
      <c r="NIL43" s="16"/>
      <c r="NIM43" s="16"/>
      <c r="NIN43" s="16"/>
      <c r="NIO43" s="16"/>
      <c r="NIP43" s="16"/>
      <c r="NIQ43" s="16"/>
      <c r="NIR43" s="16"/>
      <c r="NIS43" s="16"/>
      <c r="NIT43" s="16"/>
      <c r="NIU43" s="16"/>
      <c r="NIV43" s="16"/>
      <c r="NIW43" s="16"/>
      <c r="NIX43" s="16"/>
      <c r="NIY43" s="16"/>
      <c r="NIZ43" s="16"/>
      <c r="NJA43" s="16"/>
      <c r="NJB43" s="16"/>
      <c r="NJC43" s="16"/>
      <c r="NJD43" s="16"/>
      <c r="NJE43" s="16"/>
      <c r="NJF43" s="16"/>
      <c r="NJG43" s="16"/>
      <c r="NJH43" s="16"/>
      <c r="NJI43" s="16"/>
      <c r="NJJ43" s="16"/>
      <c r="NJK43" s="16"/>
      <c r="NJL43" s="16"/>
      <c r="NJM43" s="16"/>
      <c r="NJN43" s="16"/>
      <c r="NJO43" s="16"/>
      <c r="NJP43" s="16"/>
      <c r="NJQ43" s="16"/>
      <c r="NJR43" s="16"/>
      <c r="NJS43" s="16"/>
      <c r="NJT43" s="16"/>
      <c r="NJU43" s="16"/>
      <c r="NJV43" s="16"/>
      <c r="NJW43" s="16"/>
      <c r="NJX43" s="16"/>
      <c r="NJY43" s="16"/>
      <c r="NJZ43" s="16"/>
      <c r="NKA43" s="16"/>
      <c r="NKB43" s="16"/>
      <c r="NKC43" s="16"/>
      <c r="NKD43" s="16"/>
      <c r="NKE43" s="16"/>
      <c r="NKF43" s="16"/>
      <c r="NKG43" s="16"/>
      <c r="NKH43" s="16"/>
      <c r="NKI43" s="16"/>
      <c r="NKJ43" s="16"/>
      <c r="NKK43" s="16"/>
      <c r="NKL43" s="16"/>
      <c r="NKM43" s="16"/>
      <c r="NKN43" s="16"/>
      <c r="NKO43" s="16"/>
      <c r="NKP43" s="16"/>
      <c r="NKQ43" s="16"/>
      <c r="NKR43" s="16"/>
      <c r="NKS43" s="16"/>
      <c r="NKT43" s="16"/>
      <c r="NKU43" s="16"/>
      <c r="NKV43" s="16"/>
      <c r="NKW43" s="16"/>
      <c r="NKX43" s="16"/>
      <c r="NKY43" s="16"/>
      <c r="NKZ43" s="16"/>
      <c r="NLA43" s="16"/>
      <c r="NLB43" s="16"/>
      <c r="NLC43" s="16"/>
      <c r="NLD43" s="16"/>
      <c r="NLE43" s="16"/>
      <c r="NLF43" s="16"/>
      <c r="NLG43" s="16"/>
      <c r="NLH43" s="16"/>
      <c r="NLI43" s="16"/>
      <c r="NLJ43" s="16"/>
      <c r="NLK43" s="16"/>
      <c r="NLL43" s="16"/>
      <c r="NLM43" s="16"/>
      <c r="NLN43" s="16"/>
      <c r="NLO43" s="16"/>
      <c r="NLP43" s="16"/>
      <c r="NLQ43" s="16"/>
      <c r="NLR43" s="16"/>
      <c r="NLS43" s="16"/>
      <c r="NLT43" s="16"/>
      <c r="NLU43" s="16"/>
      <c r="NLV43" s="16"/>
      <c r="NLW43" s="16"/>
      <c r="NLX43" s="16"/>
      <c r="NLY43" s="16"/>
      <c r="NLZ43" s="16"/>
      <c r="NMA43" s="16"/>
      <c r="NMB43" s="16"/>
      <c r="NMC43" s="16"/>
      <c r="NMD43" s="16"/>
      <c r="NME43" s="16"/>
      <c r="NMF43" s="16"/>
      <c r="NMG43" s="16"/>
      <c r="NMH43" s="16"/>
      <c r="NMI43" s="16"/>
      <c r="NMJ43" s="16"/>
      <c r="NMK43" s="16"/>
      <c r="NML43" s="16"/>
      <c r="NMM43" s="16"/>
      <c r="NMN43" s="16"/>
      <c r="NMO43" s="16"/>
      <c r="NMP43" s="16"/>
      <c r="NMQ43" s="16"/>
      <c r="NMR43" s="16"/>
      <c r="NMS43" s="16"/>
      <c r="NMT43" s="16"/>
      <c r="NMU43" s="16"/>
      <c r="NMV43" s="16"/>
      <c r="NMW43" s="16"/>
      <c r="NMX43" s="16"/>
      <c r="NMY43" s="16"/>
      <c r="NMZ43" s="16"/>
      <c r="NNA43" s="16"/>
      <c r="NNB43" s="16"/>
      <c r="NNC43" s="16"/>
      <c r="NND43" s="16"/>
      <c r="NNE43" s="16"/>
      <c r="NNF43" s="16"/>
      <c r="NNG43" s="16"/>
      <c r="NNH43" s="16"/>
      <c r="NNI43" s="16"/>
      <c r="NNJ43" s="16"/>
      <c r="NNK43" s="16"/>
      <c r="NNL43" s="16"/>
      <c r="NNM43" s="16"/>
      <c r="NNN43" s="16"/>
      <c r="NNO43" s="16"/>
      <c r="NNP43" s="16"/>
      <c r="NNQ43" s="16"/>
      <c r="NNR43" s="16"/>
      <c r="NNS43" s="16"/>
      <c r="NNT43" s="16"/>
      <c r="NNU43" s="16"/>
      <c r="NNV43" s="16"/>
      <c r="NNW43" s="16"/>
      <c r="NNX43" s="16"/>
      <c r="NNY43" s="16"/>
      <c r="NNZ43" s="16"/>
      <c r="NOA43" s="16"/>
      <c r="NOB43" s="16"/>
      <c r="NOC43" s="16"/>
      <c r="NOD43" s="16"/>
      <c r="NOE43" s="16"/>
      <c r="NOF43" s="16"/>
      <c r="NOG43" s="16"/>
      <c r="NOH43" s="16"/>
      <c r="NOI43" s="16"/>
      <c r="NOJ43" s="16"/>
      <c r="NOK43" s="16"/>
      <c r="NOL43" s="16"/>
      <c r="NOM43" s="16"/>
      <c r="NON43" s="16"/>
      <c r="NOO43" s="16"/>
      <c r="NOP43" s="16"/>
      <c r="NOQ43" s="16"/>
      <c r="NOR43" s="16"/>
      <c r="NOS43" s="16"/>
      <c r="NOT43" s="16"/>
      <c r="NOU43" s="16"/>
      <c r="NOV43" s="16"/>
      <c r="NOW43" s="16"/>
      <c r="NOX43" s="16"/>
      <c r="NOY43" s="16"/>
      <c r="NOZ43" s="16"/>
      <c r="NPA43" s="16"/>
      <c r="NPB43" s="16"/>
      <c r="NPC43" s="16"/>
      <c r="NPD43" s="16"/>
      <c r="NPE43" s="16"/>
      <c r="NPF43" s="16"/>
      <c r="NPG43" s="16"/>
      <c r="NPH43" s="16"/>
      <c r="NPI43" s="16"/>
      <c r="NPJ43" s="16"/>
      <c r="NPK43" s="16"/>
      <c r="NPL43" s="16"/>
      <c r="NPM43" s="16"/>
      <c r="NPN43" s="16"/>
      <c r="NPO43" s="16"/>
      <c r="NPP43" s="16"/>
      <c r="NPQ43" s="16"/>
      <c r="NPR43" s="16"/>
      <c r="NPS43" s="16"/>
      <c r="NPT43" s="16"/>
      <c r="NPU43" s="16"/>
      <c r="NPV43" s="16"/>
      <c r="NPW43" s="16"/>
      <c r="NPX43" s="16"/>
      <c r="NPY43" s="16"/>
      <c r="NPZ43" s="16"/>
      <c r="NQA43" s="16"/>
      <c r="NQB43" s="16"/>
      <c r="NQC43" s="16"/>
      <c r="NQD43" s="16"/>
      <c r="NQE43" s="16"/>
      <c r="NQF43" s="16"/>
      <c r="NQG43" s="16"/>
      <c r="NQH43" s="16"/>
      <c r="NQI43" s="16"/>
      <c r="NQJ43" s="16"/>
      <c r="NQK43" s="16"/>
      <c r="NQL43" s="16"/>
      <c r="NQM43" s="16"/>
      <c r="NQN43" s="16"/>
      <c r="NQO43" s="16"/>
      <c r="NQP43" s="16"/>
      <c r="NQQ43" s="16"/>
      <c r="NQR43" s="16"/>
      <c r="NQS43" s="16"/>
      <c r="NQT43" s="16"/>
      <c r="NQU43" s="16"/>
      <c r="NQV43" s="16"/>
      <c r="NQW43" s="16"/>
      <c r="NQX43" s="16"/>
      <c r="NQY43" s="16"/>
      <c r="NQZ43" s="16"/>
      <c r="NRA43" s="16"/>
      <c r="NRB43" s="16"/>
      <c r="NRC43" s="16"/>
      <c r="NRD43" s="16"/>
      <c r="NRE43" s="16"/>
      <c r="NRF43" s="16"/>
      <c r="NRG43" s="16"/>
      <c r="NRH43" s="16"/>
      <c r="NRI43" s="16"/>
      <c r="NRJ43" s="16"/>
      <c r="NRK43" s="16"/>
      <c r="NRL43" s="16"/>
      <c r="NRM43" s="16"/>
      <c r="NRN43" s="16"/>
      <c r="NRO43" s="16"/>
      <c r="NRP43" s="16"/>
      <c r="NRQ43" s="16"/>
      <c r="NRR43" s="16"/>
      <c r="NRS43" s="16"/>
      <c r="NRT43" s="16"/>
      <c r="NRU43" s="16"/>
      <c r="NRV43" s="16"/>
      <c r="NRW43" s="16"/>
      <c r="NRX43" s="16"/>
      <c r="NRY43" s="16"/>
      <c r="NRZ43" s="16"/>
      <c r="NSA43" s="16"/>
      <c r="NSB43" s="16"/>
      <c r="NSC43" s="16"/>
      <c r="NSD43" s="16"/>
      <c r="NSE43" s="16"/>
      <c r="NSF43" s="16"/>
      <c r="NSG43" s="16"/>
      <c r="NSH43" s="16"/>
      <c r="NSI43" s="16"/>
      <c r="NSJ43" s="16"/>
      <c r="NSK43" s="16"/>
      <c r="NSL43" s="16"/>
      <c r="NSM43" s="16"/>
      <c r="NSN43" s="16"/>
      <c r="NSO43" s="16"/>
      <c r="NSP43" s="16"/>
      <c r="NSQ43" s="16"/>
      <c r="NSR43" s="16"/>
      <c r="NSS43" s="16"/>
      <c r="NST43" s="16"/>
      <c r="NSU43" s="16"/>
      <c r="NSV43" s="16"/>
      <c r="NSW43" s="16"/>
      <c r="NSX43" s="16"/>
      <c r="NSY43" s="16"/>
      <c r="NSZ43" s="16"/>
      <c r="NTA43" s="16"/>
      <c r="NTB43" s="16"/>
      <c r="NTC43" s="16"/>
      <c r="NTD43" s="16"/>
      <c r="NTE43" s="16"/>
      <c r="NTF43" s="16"/>
      <c r="NTG43" s="16"/>
      <c r="NTH43" s="16"/>
      <c r="NTI43" s="16"/>
      <c r="NTJ43" s="16"/>
      <c r="NTK43" s="16"/>
      <c r="NTL43" s="16"/>
      <c r="NTM43" s="16"/>
      <c r="NTN43" s="16"/>
      <c r="NTO43" s="16"/>
      <c r="NTP43" s="16"/>
      <c r="NTQ43" s="16"/>
      <c r="NTR43" s="16"/>
      <c r="NTS43" s="16"/>
      <c r="NTT43" s="16"/>
      <c r="NTU43" s="16"/>
      <c r="NTV43" s="16"/>
      <c r="NTW43" s="16"/>
      <c r="NTX43" s="16"/>
      <c r="NTY43" s="16"/>
      <c r="NTZ43" s="16"/>
      <c r="NUA43" s="16"/>
      <c r="NUB43" s="16"/>
      <c r="NUC43" s="16"/>
      <c r="NUD43" s="16"/>
      <c r="NUE43" s="16"/>
      <c r="NUF43" s="16"/>
      <c r="NUG43" s="16"/>
      <c r="NUH43" s="16"/>
      <c r="NUI43" s="16"/>
      <c r="NUJ43" s="16"/>
      <c r="NUK43" s="16"/>
      <c r="NUL43" s="16"/>
      <c r="NUM43" s="16"/>
      <c r="NUN43" s="16"/>
      <c r="NUO43" s="16"/>
      <c r="NUP43" s="16"/>
      <c r="NUQ43" s="16"/>
      <c r="NUR43" s="16"/>
      <c r="NUS43" s="16"/>
      <c r="NUT43" s="16"/>
      <c r="NUU43" s="16"/>
      <c r="NUV43" s="16"/>
      <c r="NUW43" s="16"/>
      <c r="NUX43" s="16"/>
      <c r="NUY43" s="16"/>
      <c r="NUZ43" s="16"/>
      <c r="NVA43" s="16"/>
      <c r="NVB43" s="16"/>
      <c r="NVC43" s="16"/>
      <c r="NVD43" s="16"/>
      <c r="NVE43" s="16"/>
      <c r="NVF43" s="16"/>
      <c r="NVG43" s="16"/>
      <c r="NVH43" s="16"/>
      <c r="NVI43" s="16"/>
      <c r="NVJ43" s="16"/>
      <c r="NVK43" s="16"/>
      <c r="NVL43" s="16"/>
      <c r="NVM43" s="16"/>
      <c r="NVN43" s="16"/>
      <c r="NVO43" s="16"/>
      <c r="NVP43" s="16"/>
      <c r="NVQ43" s="16"/>
      <c r="NVR43" s="16"/>
      <c r="NVS43" s="16"/>
      <c r="NVT43" s="16"/>
      <c r="NVU43" s="16"/>
      <c r="NVV43" s="16"/>
      <c r="NVW43" s="16"/>
      <c r="NVX43" s="16"/>
      <c r="NVY43" s="16"/>
      <c r="NVZ43" s="16"/>
      <c r="NWA43" s="16"/>
      <c r="NWB43" s="16"/>
      <c r="NWC43" s="16"/>
      <c r="NWD43" s="16"/>
      <c r="NWE43" s="16"/>
      <c r="NWF43" s="16"/>
      <c r="NWG43" s="16"/>
      <c r="NWH43" s="16"/>
      <c r="NWI43" s="16"/>
      <c r="NWJ43" s="16"/>
      <c r="NWK43" s="16"/>
      <c r="NWL43" s="16"/>
      <c r="NWM43" s="16"/>
      <c r="NWN43" s="16"/>
      <c r="NWO43" s="16"/>
      <c r="NWP43" s="16"/>
      <c r="NWQ43" s="16"/>
      <c r="NWR43" s="16"/>
      <c r="NWS43" s="16"/>
      <c r="NWT43" s="16"/>
      <c r="NWU43" s="16"/>
      <c r="NWV43" s="16"/>
      <c r="NWW43" s="16"/>
      <c r="NWX43" s="16"/>
      <c r="NWY43" s="16"/>
      <c r="NWZ43" s="16"/>
      <c r="NXA43" s="16"/>
      <c r="NXB43" s="16"/>
      <c r="NXC43" s="16"/>
      <c r="NXD43" s="16"/>
      <c r="NXE43" s="16"/>
      <c r="NXF43" s="16"/>
      <c r="NXG43" s="16"/>
      <c r="NXH43" s="16"/>
      <c r="NXI43" s="16"/>
      <c r="NXJ43" s="16"/>
      <c r="NXK43" s="16"/>
      <c r="NXL43" s="16"/>
      <c r="NXM43" s="16"/>
      <c r="NXN43" s="16"/>
      <c r="NXO43" s="16"/>
      <c r="NXP43" s="16"/>
      <c r="NXQ43" s="16"/>
      <c r="NXR43" s="16"/>
      <c r="NXS43" s="16"/>
      <c r="NXT43" s="16"/>
      <c r="NXU43" s="16"/>
      <c r="NXV43" s="16"/>
      <c r="NXW43" s="16"/>
      <c r="NXX43" s="16"/>
      <c r="NXY43" s="16"/>
      <c r="NXZ43" s="16"/>
      <c r="NYA43" s="16"/>
      <c r="NYB43" s="16"/>
      <c r="NYC43" s="16"/>
      <c r="NYD43" s="16"/>
      <c r="NYE43" s="16"/>
      <c r="NYF43" s="16"/>
      <c r="NYG43" s="16"/>
      <c r="NYH43" s="16"/>
      <c r="NYI43" s="16"/>
      <c r="NYJ43" s="16"/>
      <c r="NYK43" s="16"/>
      <c r="NYL43" s="16"/>
      <c r="NYM43" s="16"/>
      <c r="NYN43" s="16"/>
      <c r="NYO43" s="16"/>
      <c r="NYP43" s="16"/>
      <c r="NYQ43" s="16"/>
      <c r="NYR43" s="16"/>
      <c r="NYS43" s="16"/>
      <c r="NYT43" s="16"/>
      <c r="NYU43" s="16"/>
      <c r="NYV43" s="16"/>
      <c r="NYW43" s="16"/>
      <c r="NYX43" s="16"/>
      <c r="NYY43" s="16"/>
      <c r="NYZ43" s="16"/>
      <c r="NZA43" s="16"/>
      <c r="NZB43" s="16"/>
      <c r="NZC43" s="16"/>
      <c r="NZD43" s="16"/>
      <c r="NZE43" s="16"/>
      <c r="NZF43" s="16"/>
      <c r="NZG43" s="16"/>
      <c r="NZH43" s="16"/>
      <c r="NZI43" s="16"/>
      <c r="NZJ43" s="16"/>
      <c r="NZK43" s="16"/>
      <c r="NZL43" s="16"/>
      <c r="NZM43" s="16"/>
      <c r="NZN43" s="16"/>
      <c r="NZO43" s="16"/>
      <c r="NZP43" s="16"/>
      <c r="NZQ43" s="16"/>
      <c r="NZR43" s="16"/>
      <c r="NZS43" s="16"/>
      <c r="NZT43" s="16"/>
      <c r="NZU43" s="16"/>
      <c r="NZV43" s="16"/>
      <c r="NZW43" s="16"/>
      <c r="NZX43" s="16"/>
      <c r="NZY43" s="16"/>
      <c r="NZZ43" s="16"/>
      <c r="OAA43" s="16"/>
      <c r="OAB43" s="16"/>
      <c r="OAC43" s="16"/>
      <c r="OAD43" s="16"/>
      <c r="OAE43" s="16"/>
      <c r="OAF43" s="16"/>
      <c r="OAG43" s="16"/>
      <c r="OAH43" s="16"/>
      <c r="OAI43" s="16"/>
      <c r="OAJ43" s="16"/>
      <c r="OAK43" s="16"/>
      <c r="OAL43" s="16"/>
      <c r="OAM43" s="16"/>
      <c r="OAN43" s="16"/>
      <c r="OAO43" s="16"/>
      <c r="OAP43" s="16"/>
      <c r="OAQ43" s="16"/>
      <c r="OAR43" s="16"/>
      <c r="OAS43" s="16"/>
      <c r="OAT43" s="16"/>
      <c r="OAU43" s="16"/>
      <c r="OAV43" s="16"/>
      <c r="OAW43" s="16"/>
      <c r="OAX43" s="16"/>
      <c r="OAY43" s="16"/>
      <c r="OAZ43" s="16"/>
      <c r="OBA43" s="16"/>
      <c r="OBB43" s="16"/>
      <c r="OBC43" s="16"/>
      <c r="OBD43" s="16"/>
      <c r="OBE43" s="16"/>
      <c r="OBF43" s="16"/>
      <c r="OBG43" s="16"/>
      <c r="OBH43" s="16"/>
      <c r="OBI43" s="16"/>
      <c r="OBJ43" s="16"/>
      <c r="OBK43" s="16"/>
      <c r="OBL43" s="16"/>
      <c r="OBM43" s="16"/>
      <c r="OBN43" s="16"/>
      <c r="OBO43" s="16"/>
      <c r="OBP43" s="16"/>
      <c r="OBQ43" s="16"/>
      <c r="OBR43" s="16"/>
      <c r="OBS43" s="16"/>
      <c r="OBT43" s="16"/>
      <c r="OBU43" s="16"/>
      <c r="OBV43" s="16"/>
      <c r="OBW43" s="16"/>
      <c r="OBX43" s="16"/>
      <c r="OBY43" s="16"/>
      <c r="OBZ43" s="16"/>
      <c r="OCA43" s="16"/>
      <c r="OCB43" s="16"/>
      <c r="OCC43" s="16"/>
      <c r="OCD43" s="16"/>
      <c r="OCE43" s="16"/>
      <c r="OCF43" s="16"/>
      <c r="OCG43" s="16"/>
      <c r="OCH43" s="16"/>
      <c r="OCI43" s="16"/>
      <c r="OCJ43" s="16"/>
      <c r="OCK43" s="16"/>
      <c r="OCL43" s="16"/>
      <c r="OCM43" s="16"/>
      <c r="OCN43" s="16"/>
      <c r="OCO43" s="16"/>
      <c r="OCP43" s="16"/>
      <c r="OCQ43" s="16"/>
      <c r="OCR43" s="16"/>
      <c r="OCS43" s="16"/>
      <c r="OCT43" s="16"/>
      <c r="OCU43" s="16"/>
      <c r="OCV43" s="16"/>
      <c r="OCW43" s="16"/>
      <c r="OCX43" s="16"/>
      <c r="OCY43" s="16"/>
      <c r="OCZ43" s="16"/>
      <c r="ODA43" s="16"/>
      <c r="ODB43" s="16"/>
      <c r="ODC43" s="16"/>
      <c r="ODD43" s="16"/>
      <c r="ODE43" s="16"/>
      <c r="ODF43" s="16"/>
      <c r="ODG43" s="16"/>
      <c r="ODH43" s="16"/>
      <c r="ODI43" s="16"/>
      <c r="ODJ43" s="16"/>
      <c r="ODK43" s="16"/>
      <c r="ODL43" s="16"/>
      <c r="ODM43" s="16"/>
      <c r="ODN43" s="16"/>
      <c r="ODO43" s="16"/>
      <c r="ODP43" s="16"/>
      <c r="ODQ43" s="16"/>
      <c r="ODR43" s="16"/>
      <c r="ODS43" s="16"/>
      <c r="ODT43" s="16"/>
      <c r="ODU43" s="16"/>
      <c r="ODV43" s="16"/>
      <c r="ODW43" s="16"/>
      <c r="ODX43" s="16"/>
      <c r="ODY43" s="16"/>
      <c r="ODZ43" s="16"/>
      <c r="OEA43" s="16"/>
      <c r="OEB43" s="16"/>
      <c r="OEC43" s="16"/>
      <c r="OED43" s="16"/>
      <c r="OEE43" s="16"/>
      <c r="OEF43" s="16"/>
      <c r="OEG43" s="16"/>
      <c r="OEH43" s="16"/>
      <c r="OEI43" s="16"/>
      <c r="OEJ43" s="16"/>
      <c r="OEK43" s="16"/>
      <c r="OEL43" s="16"/>
      <c r="OEM43" s="16"/>
      <c r="OEN43" s="16"/>
      <c r="OEO43" s="16"/>
      <c r="OEP43" s="16"/>
      <c r="OEQ43" s="16"/>
      <c r="OER43" s="16"/>
      <c r="OES43" s="16"/>
      <c r="OET43" s="16"/>
      <c r="OEU43" s="16"/>
      <c r="OEV43" s="16"/>
      <c r="OEW43" s="16"/>
      <c r="OEX43" s="16"/>
      <c r="OEY43" s="16"/>
      <c r="OEZ43" s="16"/>
      <c r="OFA43" s="16"/>
      <c r="OFB43" s="16"/>
      <c r="OFC43" s="16"/>
      <c r="OFD43" s="16"/>
      <c r="OFE43" s="16"/>
      <c r="OFF43" s="16"/>
      <c r="OFG43" s="16"/>
      <c r="OFH43" s="16"/>
      <c r="OFI43" s="16"/>
      <c r="OFJ43" s="16"/>
      <c r="OFK43" s="16"/>
      <c r="OFL43" s="16"/>
      <c r="OFM43" s="16"/>
      <c r="OFN43" s="16"/>
      <c r="OFO43" s="16"/>
      <c r="OFP43" s="16"/>
      <c r="OFQ43" s="16"/>
      <c r="OFR43" s="16"/>
      <c r="OFS43" s="16"/>
      <c r="OFT43" s="16"/>
      <c r="OFU43" s="16"/>
      <c r="OFV43" s="16"/>
      <c r="OFW43" s="16"/>
      <c r="OFX43" s="16"/>
      <c r="OFY43" s="16"/>
      <c r="OFZ43" s="16"/>
      <c r="OGA43" s="16"/>
      <c r="OGB43" s="16"/>
      <c r="OGC43" s="16"/>
      <c r="OGD43" s="16"/>
      <c r="OGE43" s="16"/>
      <c r="OGF43" s="16"/>
      <c r="OGG43" s="16"/>
      <c r="OGH43" s="16"/>
      <c r="OGI43" s="16"/>
      <c r="OGJ43" s="16"/>
      <c r="OGK43" s="16"/>
      <c r="OGL43" s="16"/>
      <c r="OGM43" s="16"/>
      <c r="OGN43" s="16"/>
      <c r="OGO43" s="16"/>
      <c r="OGP43" s="16"/>
      <c r="OGQ43" s="16"/>
      <c r="OGR43" s="16"/>
      <c r="OGS43" s="16"/>
      <c r="OGT43" s="16"/>
      <c r="OGU43" s="16"/>
      <c r="OGV43" s="16"/>
      <c r="OGW43" s="16"/>
      <c r="OGX43" s="16"/>
      <c r="OGY43" s="16"/>
      <c r="OGZ43" s="16"/>
      <c r="OHA43" s="16"/>
      <c r="OHB43" s="16"/>
      <c r="OHC43" s="16"/>
      <c r="OHD43" s="16"/>
      <c r="OHE43" s="16"/>
      <c r="OHF43" s="16"/>
      <c r="OHG43" s="16"/>
      <c r="OHH43" s="16"/>
      <c r="OHI43" s="16"/>
      <c r="OHJ43" s="16"/>
      <c r="OHK43" s="16"/>
      <c r="OHL43" s="16"/>
      <c r="OHM43" s="16"/>
      <c r="OHN43" s="16"/>
      <c r="OHO43" s="16"/>
      <c r="OHP43" s="16"/>
      <c r="OHQ43" s="16"/>
      <c r="OHR43" s="16"/>
      <c r="OHS43" s="16"/>
      <c r="OHT43" s="16"/>
      <c r="OHU43" s="16"/>
      <c r="OHV43" s="16"/>
      <c r="OHW43" s="16"/>
      <c r="OHX43" s="16"/>
      <c r="OHY43" s="16"/>
      <c r="OHZ43" s="16"/>
      <c r="OIA43" s="16"/>
      <c r="OIB43" s="16"/>
      <c r="OIC43" s="16"/>
      <c r="OID43" s="16"/>
      <c r="OIE43" s="16"/>
      <c r="OIF43" s="16"/>
      <c r="OIG43" s="16"/>
      <c r="OIH43" s="16"/>
      <c r="OII43" s="16"/>
      <c r="OIJ43" s="16"/>
      <c r="OIK43" s="16"/>
      <c r="OIL43" s="16"/>
      <c r="OIM43" s="16"/>
      <c r="OIN43" s="16"/>
      <c r="OIO43" s="16"/>
      <c r="OIP43" s="16"/>
      <c r="OIQ43" s="16"/>
      <c r="OIR43" s="16"/>
      <c r="OIS43" s="16"/>
      <c r="OIT43" s="16"/>
      <c r="OIU43" s="16"/>
      <c r="OIV43" s="16"/>
      <c r="OIW43" s="16"/>
      <c r="OIX43" s="16"/>
      <c r="OIY43" s="16"/>
      <c r="OIZ43" s="16"/>
      <c r="OJA43" s="16"/>
      <c r="OJB43" s="16"/>
      <c r="OJC43" s="16"/>
      <c r="OJD43" s="16"/>
      <c r="OJE43" s="16"/>
      <c r="OJF43" s="16"/>
      <c r="OJG43" s="16"/>
      <c r="OJH43" s="16"/>
      <c r="OJI43" s="16"/>
      <c r="OJJ43" s="16"/>
      <c r="OJK43" s="16"/>
      <c r="OJL43" s="16"/>
      <c r="OJM43" s="16"/>
      <c r="OJN43" s="16"/>
      <c r="OJO43" s="16"/>
      <c r="OJP43" s="16"/>
      <c r="OJQ43" s="16"/>
      <c r="OJR43" s="16"/>
      <c r="OJS43" s="16"/>
      <c r="OJT43" s="16"/>
      <c r="OJU43" s="16"/>
      <c r="OJV43" s="16"/>
      <c r="OJW43" s="16"/>
      <c r="OJX43" s="16"/>
      <c r="OJY43" s="16"/>
      <c r="OJZ43" s="16"/>
      <c r="OKA43" s="16"/>
      <c r="OKB43" s="16"/>
      <c r="OKC43" s="16"/>
      <c r="OKD43" s="16"/>
      <c r="OKE43" s="16"/>
      <c r="OKF43" s="16"/>
      <c r="OKG43" s="16"/>
      <c r="OKH43" s="16"/>
      <c r="OKI43" s="16"/>
      <c r="OKJ43" s="16"/>
      <c r="OKK43" s="16"/>
      <c r="OKL43" s="16"/>
      <c r="OKM43" s="16"/>
      <c r="OKN43" s="16"/>
      <c r="OKO43" s="16"/>
      <c r="OKP43" s="16"/>
      <c r="OKQ43" s="16"/>
      <c r="OKR43" s="16"/>
      <c r="OKS43" s="16"/>
      <c r="OKT43" s="16"/>
      <c r="OKU43" s="16"/>
      <c r="OKV43" s="16"/>
      <c r="OKW43" s="16"/>
      <c r="OKX43" s="16"/>
      <c r="OKY43" s="16"/>
      <c r="OKZ43" s="16"/>
      <c r="OLA43" s="16"/>
      <c r="OLB43" s="16"/>
      <c r="OLC43" s="16"/>
      <c r="OLD43" s="16"/>
      <c r="OLE43" s="16"/>
      <c r="OLF43" s="16"/>
      <c r="OLG43" s="16"/>
      <c r="OLH43" s="16"/>
      <c r="OLI43" s="16"/>
      <c r="OLJ43" s="16"/>
      <c r="OLK43" s="16"/>
      <c r="OLL43" s="16"/>
      <c r="OLM43" s="16"/>
      <c r="OLN43" s="16"/>
      <c r="OLO43" s="16"/>
      <c r="OLP43" s="16"/>
      <c r="OLQ43" s="16"/>
      <c r="OLR43" s="16"/>
      <c r="OLS43" s="16"/>
      <c r="OLT43" s="16"/>
      <c r="OLU43" s="16"/>
      <c r="OLV43" s="16"/>
      <c r="OLW43" s="16"/>
      <c r="OLX43" s="16"/>
      <c r="OLY43" s="16"/>
      <c r="OLZ43" s="16"/>
      <c r="OMA43" s="16"/>
      <c r="OMB43" s="16"/>
      <c r="OMC43" s="16"/>
      <c r="OMD43" s="16"/>
      <c r="OME43" s="16"/>
      <c r="OMF43" s="16"/>
      <c r="OMG43" s="16"/>
      <c r="OMH43" s="16"/>
      <c r="OMI43" s="16"/>
      <c r="OMJ43" s="16"/>
      <c r="OMK43" s="16"/>
      <c r="OML43" s="16"/>
      <c r="OMM43" s="16"/>
      <c r="OMN43" s="16"/>
      <c r="OMO43" s="16"/>
      <c r="OMP43" s="16"/>
      <c r="OMQ43" s="16"/>
      <c r="OMR43" s="16"/>
      <c r="OMS43" s="16"/>
      <c r="OMT43" s="16"/>
      <c r="OMU43" s="16"/>
      <c r="OMV43" s="16"/>
      <c r="OMW43" s="16"/>
      <c r="OMX43" s="16"/>
      <c r="OMY43" s="16"/>
      <c r="OMZ43" s="16"/>
      <c r="ONA43" s="16"/>
      <c r="ONB43" s="16"/>
      <c r="ONC43" s="16"/>
      <c r="OND43" s="16"/>
      <c r="ONE43" s="16"/>
      <c r="ONF43" s="16"/>
      <c r="ONG43" s="16"/>
      <c r="ONH43" s="16"/>
      <c r="ONI43" s="16"/>
      <c r="ONJ43" s="16"/>
      <c r="ONK43" s="16"/>
      <c r="ONL43" s="16"/>
      <c r="ONM43" s="16"/>
      <c r="ONN43" s="16"/>
      <c r="ONO43" s="16"/>
      <c r="ONP43" s="16"/>
      <c r="ONQ43" s="16"/>
      <c r="ONR43" s="16"/>
      <c r="ONS43" s="16"/>
      <c r="ONT43" s="16"/>
      <c r="ONU43" s="16"/>
      <c r="ONV43" s="16"/>
      <c r="ONW43" s="16"/>
      <c r="ONX43" s="16"/>
      <c r="ONY43" s="16"/>
      <c r="ONZ43" s="16"/>
      <c r="OOA43" s="16"/>
      <c r="OOB43" s="16"/>
      <c r="OOC43" s="16"/>
      <c r="OOD43" s="16"/>
      <c r="OOE43" s="16"/>
      <c r="OOF43" s="16"/>
      <c r="OOG43" s="16"/>
      <c r="OOH43" s="16"/>
      <c r="OOI43" s="16"/>
      <c r="OOJ43" s="16"/>
      <c r="OOK43" s="16"/>
      <c r="OOL43" s="16"/>
      <c r="OOM43" s="16"/>
      <c r="OON43" s="16"/>
      <c r="OOO43" s="16"/>
      <c r="OOP43" s="16"/>
      <c r="OOQ43" s="16"/>
      <c r="OOR43" s="16"/>
      <c r="OOS43" s="16"/>
      <c r="OOT43" s="16"/>
      <c r="OOU43" s="16"/>
      <c r="OOV43" s="16"/>
      <c r="OOW43" s="16"/>
      <c r="OOX43" s="16"/>
      <c r="OOY43" s="16"/>
      <c r="OOZ43" s="16"/>
      <c r="OPA43" s="16"/>
      <c r="OPB43" s="16"/>
      <c r="OPC43" s="16"/>
      <c r="OPD43" s="16"/>
      <c r="OPE43" s="16"/>
      <c r="OPF43" s="16"/>
      <c r="OPG43" s="16"/>
      <c r="OPH43" s="16"/>
      <c r="OPI43" s="16"/>
      <c r="OPJ43" s="16"/>
      <c r="OPK43" s="16"/>
      <c r="OPL43" s="16"/>
      <c r="OPM43" s="16"/>
      <c r="OPN43" s="16"/>
      <c r="OPO43" s="16"/>
      <c r="OPP43" s="16"/>
      <c r="OPQ43" s="16"/>
      <c r="OPR43" s="16"/>
      <c r="OPS43" s="16"/>
      <c r="OPT43" s="16"/>
      <c r="OPU43" s="16"/>
      <c r="OPV43" s="16"/>
      <c r="OPW43" s="16"/>
      <c r="OPX43" s="16"/>
      <c r="OPY43" s="16"/>
      <c r="OPZ43" s="16"/>
      <c r="OQA43" s="16"/>
      <c r="OQB43" s="16"/>
      <c r="OQC43" s="16"/>
      <c r="OQD43" s="16"/>
      <c r="OQE43" s="16"/>
      <c r="OQF43" s="16"/>
      <c r="OQG43" s="16"/>
      <c r="OQH43" s="16"/>
      <c r="OQI43" s="16"/>
      <c r="OQJ43" s="16"/>
      <c r="OQK43" s="16"/>
      <c r="OQL43" s="16"/>
      <c r="OQM43" s="16"/>
      <c r="OQN43" s="16"/>
      <c r="OQO43" s="16"/>
      <c r="OQP43" s="16"/>
      <c r="OQQ43" s="16"/>
      <c r="OQR43" s="16"/>
      <c r="OQS43" s="16"/>
      <c r="OQT43" s="16"/>
      <c r="OQU43" s="16"/>
      <c r="OQV43" s="16"/>
      <c r="OQW43" s="16"/>
      <c r="OQX43" s="16"/>
      <c r="OQY43" s="16"/>
      <c r="OQZ43" s="16"/>
      <c r="ORA43" s="16"/>
      <c r="ORB43" s="16"/>
      <c r="ORC43" s="16"/>
      <c r="ORD43" s="16"/>
      <c r="ORE43" s="16"/>
      <c r="ORF43" s="16"/>
      <c r="ORG43" s="16"/>
      <c r="ORH43" s="16"/>
      <c r="ORI43" s="16"/>
      <c r="ORJ43" s="16"/>
      <c r="ORK43" s="16"/>
      <c r="ORL43" s="16"/>
      <c r="ORM43" s="16"/>
      <c r="ORN43" s="16"/>
      <c r="ORO43" s="16"/>
      <c r="ORP43" s="16"/>
      <c r="ORQ43" s="16"/>
      <c r="ORR43" s="16"/>
      <c r="ORS43" s="16"/>
      <c r="ORT43" s="16"/>
      <c r="ORU43" s="16"/>
      <c r="ORV43" s="16"/>
      <c r="ORW43" s="16"/>
      <c r="ORX43" s="16"/>
      <c r="ORY43" s="16"/>
      <c r="ORZ43" s="16"/>
      <c r="OSA43" s="16"/>
      <c r="OSB43" s="16"/>
      <c r="OSC43" s="16"/>
      <c r="OSD43" s="16"/>
      <c r="OSE43" s="16"/>
      <c r="OSF43" s="16"/>
      <c r="OSG43" s="16"/>
      <c r="OSH43" s="16"/>
      <c r="OSI43" s="16"/>
      <c r="OSJ43" s="16"/>
      <c r="OSK43" s="16"/>
      <c r="OSL43" s="16"/>
      <c r="OSM43" s="16"/>
      <c r="OSN43" s="16"/>
      <c r="OSO43" s="16"/>
      <c r="OSP43" s="16"/>
      <c r="OSQ43" s="16"/>
      <c r="OSR43" s="16"/>
      <c r="OSS43" s="16"/>
      <c r="OST43" s="16"/>
      <c r="OSU43" s="16"/>
      <c r="OSV43" s="16"/>
      <c r="OSW43" s="16"/>
      <c r="OSX43" s="16"/>
      <c r="OSY43" s="16"/>
      <c r="OSZ43" s="16"/>
      <c r="OTA43" s="16"/>
      <c r="OTB43" s="16"/>
      <c r="OTC43" s="16"/>
      <c r="OTD43" s="16"/>
      <c r="OTE43" s="16"/>
      <c r="OTF43" s="16"/>
      <c r="OTG43" s="16"/>
      <c r="OTH43" s="16"/>
      <c r="OTI43" s="16"/>
      <c r="OTJ43" s="16"/>
      <c r="OTK43" s="16"/>
      <c r="OTL43" s="16"/>
      <c r="OTM43" s="16"/>
      <c r="OTN43" s="16"/>
      <c r="OTO43" s="16"/>
      <c r="OTP43" s="16"/>
      <c r="OTQ43" s="16"/>
      <c r="OTR43" s="16"/>
      <c r="OTS43" s="16"/>
      <c r="OTT43" s="16"/>
      <c r="OTU43" s="16"/>
      <c r="OTV43" s="16"/>
      <c r="OTW43" s="16"/>
      <c r="OTX43" s="16"/>
      <c r="OTY43" s="16"/>
      <c r="OTZ43" s="16"/>
      <c r="OUA43" s="16"/>
      <c r="OUB43" s="16"/>
      <c r="OUC43" s="16"/>
      <c r="OUD43" s="16"/>
      <c r="OUE43" s="16"/>
      <c r="OUF43" s="16"/>
      <c r="OUG43" s="16"/>
      <c r="OUH43" s="16"/>
      <c r="OUI43" s="16"/>
      <c r="OUJ43" s="16"/>
      <c r="OUK43" s="16"/>
      <c r="OUL43" s="16"/>
      <c r="OUM43" s="16"/>
      <c r="OUN43" s="16"/>
      <c r="OUO43" s="16"/>
      <c r="OUP43" s="16"/>
      <c r="OUQ43" s="16"/>
      <c r="OUR43" s="16"/>
      <c r="OUS43" s="16"/>
      <c r="OUT43" s="16"/>
      <c r="OUU43" s="16"/>
      <c r="OUV43" s="16"/>
      <c r="OUW43" s="16"/>
      <c r="OUX43" s="16"/>
      <c r="OUY43" s="16"/>
      <c r="OUZ43" s="16"/>
      <c r="OVA43" s="16"/>
      <c r="OVB43" s="16"/>
      <c r="OVC43" s="16"/>
      <c r="OVD43" s="16"/>
      <c r="OVE43" s="16"/>
      <c r="OVF43" s="16"/>
      <c r="OVG43" s="16"/>
      <c r="OVH43" s="16"/>
      <c r="OVI43" s="16"/>
      <c r="OVJ43" s="16"/>
      <c r="OVK43" s="16"/>
      <c r="OVL43" s="16"/>
      <c r="OVM43" s="16"/>
      <c r="OVN43" s="16"/>
      <c r="OVO43" s="16"/>
      <c r="OVP43" s="16"/>
      <c r="OVQ43" s="16"/>
      <c r="OVR43" s="16"/>
      <c r="OVS43" s="16"/>
      <c r="OVT43" s="16"/>
      <c r="OVU43" s="16"/>
      <c r="OVV43" s="16"/>
      <c r="OVW43" s="16"/>
      <c r="OVX43" s="16"/>
      <c r="OVY43" s="16"/>
      <c r="OVZ43" s="16"/>
      <c r="OWA43" s="16"/>
      <c r="OWB43" s="16"/>
      <c r="OWC43" s="16"/>
      <c r="OWD43" s="16"/>
      <c r="OWE43" s="16"/>
      <c r="OWF43" s="16"/>
      <c r="OWG43" s="16"/>
      <c r="OWH43" s="16"/>
      <c r="OWI43" s="16"/>
      <c r="OWJ43" s="16"/>
      <c r="OWK43" s="16"/>
      <c r="OWL43" s="16"/>
      <c r="OWM43" s="16"/>
      <c r="OWN43" s="16"/>
      <c r="OWO43" s="16"/>
      <c r="OWP43" s="16"/>
      <c r="OWQ43" s="16"/>
      <c r="OWR43" s="16"/>
      <c r="OWS43" s="16"/>
      <c r="OWT43" s="16"/>
      <c r="OWU43" s="16"/>
      <c r="OWV43" s="16"/>
      <c r="OWW43" s="16"/>
      <c r="OWX43" s="16"/>
      <c r="OWY43" s="16"/>
      <c r="OWZ43" s="16"/>
      <c r="OXA43" s="16"/>
      <c r="OXB43" s="16"/>
      <c r="OXC43" s="16"/>
      <c r="OXD43" s="16"/>
      <c r="OXE43" s="16"/>
      <c r="OXF43" s="16"/>
      <c r="OXG43" s="16"/>
      <c r="OXH43" s="16"/>
      <c r="OXI43" s="16"/>
      <c r="OXJ43" s="16"/>
      <c r="OXK43" s="16"/>
      <c r="OXL43" s="16"/>
      <c r="OXM43" s="16"/>
      <c r="OXN43" s="16"/>
      <c r="OXO43" s="16"/>
      <c r="OXP43" s="16"/>
      <c r="OXQ43" s="16"/>
      <c r="OXR43" s="16"/>
      <c r="OXS43" s="16"/>
      <c r="OXT43" s="16"/>
      <c r="OXU43" s="16"/>
      <c r="OXV43" s="16"/>
      <c r="OXW43" s="16"/>
      <c r="OXX43" s="16"/>
      <c r="OXY43" s="16"/>
      <c r="OXZ43" s="16"/>
      <c r="OYA43" s="16"/>
      <c r="OYB43" s="16"/>
      <c r="OYC43" s="16"/>
      <c r="OYD43" s="16"/>
      <c r="OYE43" s="16"/>
      <c r="OYF43" s="16"/>
      <c r="OYG43" s="16"/>
      <c r="OYH43" s="16"/>
      <c r="OYI43" s="16"/>
      <c r="OYJ43" s="16"/>
      <c r="OYK43" s="16"/>
      <c r="OYL43" s="16"/>
      <c r="OYM43" s="16"/>
      <c r="OYN43" s="16"/>
      <c r="OYO43" s="16"/>
      <c r="OYP43" s="16"/>
      <c r="OYQ43" s="16"/>
      <c r="OYR43" s="16"/>
      <c r="OYS43" s="16"/>
      <c r="OYT43" s="16"/>
      <c r="OYU43" s="16"/>
      <c r="OYV43" s="16"/>
      <c r="OYW43" s="16"/>
      <c r="OYX43" s="16"/>
      <c r="OYY43" s="16"/>
      <c r="OYZ43" s="16"/>
      <c r="OZA43" s="16"/>
      <c r="OZB43" s="16"/>
      <c r="OZC43" s="16"/>
      <c r="OZD43" s="16"/>
      <c r="OZE43" s="16"/>
      <c r="OZF43" s="16"/>
      <c r="OZG43" s="16"/>
      <c r="OZH43" s="16"/>
      <c r="OZI43" s="16"/>
      <c r="OZJ43" s="16"/>
      <c r="OZK43" s="16"/>
      <c r="OZL43" s="16"/>
      <c r="OZM43" s="16"/>
      <c r="OZN43" s="16"/>
      <c r="OZO43" s="16"/>
      <c r="OZP43" s="16"/>
      <c r="OZQ43" s="16"/>
      <c r="OZR43" s="16"/>
      <c r="OZS43" s="16"/>
      <c r="OZT43" s="16"/>
      <c r="OZU43" s="16"/>
      <c r="OZV43" s="16"/>
      <c r="OZW43" s="16"/>
      <c r="OZX43" s="16"/>
      <c r="OZY43" s="16"/>
      <c r="OZZ43" s="16"/>
      <c r="PAA43" s="16"/>
      <c r="PAB43" s="16"/>
      <c r="PAC43" s="16"/>
      <c r="PAD43" s="16"/>
      <c r="PAE43" s="16"/>
      <c r="PAF43" s="16"/>
      <c r="PAG43" s="16"/>
      <c r="PAH43" s="16"/>
      <c r="PAI43" s="16"/>
      <c r="PAJ43" s="16"/>
      <c r="PAK43" s="16"/>
      <c r="PAL43" s="16"/>
      <c r="PAM43" s="16"/>
      <c r="PAN43" s="16"/>
      <c r="PAO43" s="16"/>
      <c r="PAP43" s="16"/>
      <c r="PAQ43" s="16"/>
      <c r="PAR43" s="16"/>
      <c r="PAS43" s="16"/>
      <c r="PAT43" s="16"/>
      <c r="PAU43" s="16"/>
      <c r="PAV43" s="16"/>
      <c r="PAW43" s="16"/>
      <c r="PAX43" s="16"/>
      <c r="PAY43" s="16"/>
      <c r="PAZ43" s="16"/>
      <c r="PBA43" s="16"/>
      <c r="PBB43" s="16"/>
      <c r="PBC43" s="16"/>
      <c r="PBD43" s="16"/>
      <c r="PBE43" s="16"/>
      <c r="PBF43" s="16"/>
      <c r="PBG43" s="16"/>
      <c r="PBH43" s="16"/>
      <c r="PBI43" s="16"/>
      <c r="PBJ43" s="16"/>
      <c r="PBK43" s="16"/>
      <c r="PBL43" s="16"/>
      <c r="PBM43" s="16"/>
      <c r="PBN43" s="16"/>
      <c r="PBO43" s="16"/>
      <c r="PBP43" s="16"/>
      <c r="PBQ43" s="16"/>
      <c r="PBR43" s="16"/>
      <c r="PBS43" s="16"/>
      <c r="PBT43" s="16"/>
      <c r="PBU43" s="16"/>
      <c r="PBV43" s="16"/>
      <c r="PBW43" s="16"/>
      <c r="PBX43" s="16"/>
      <c r="PBY43" s="16"/>
      <c r="PBZ43" s="16"/>
      <c r="PCA43" s="16"/>
      <c r="PCB43" s="16"/>
      <c r="PCC43" s="16"/>
      <c r="PCD43" s="16"/>
      <c r="PCE43" s="16"/>
      <c r="PCF43" s="16"/>
      <c r="PCG43" s="16"/>
      <c r="PCH43" s="16"/>
      <c r="PCI43" s="16"/>
      <c r="PCJ43" s="16"/>
      <c r="PCK43" s="16"/>
      <c r="PCL43" s="16"/>
      <c r="PCM43" s="16"/>
      <c r="PCN43" s="16"/>
      <c r="PCO43" s="16"/>
      <c r="PCP43" s="16"/>
      <c r="PCQ43" s="16"/>
      <c r="PCR43" s="16"/>
      <c r="PCS43" s="16"/>
      <c r="PCT43" s="16"/>
      <c r="PCU43" s="16"/>
      <c r="PCV43" s="16"/>
      <c r="PCW43" s="16"/>
      <c r="PCX43" s="16"/>
      <c r="PCY43" s="16"/>
      <c r="PCZ43" s="16"/>
      <c r="PDA43" s="16"/>
      <c r="PDB43" s="16"/>
      <c r="PDC43" s="16"/>
      <c r="PDD43" s="16"/>
      <c r="PDE43" s="16"/>
      <c r="PDF43" s="16"/>
      <c r="PDG43" s="16"/>
      <c r="PDH43" s="16"/>
      <c r="PDI43" s="16"/>
      <c r="PDJ43" s="16"/>
      <c r="PDK43" s="16"/>
      <c r="PDL43" s="16"/>
      <c r="PDM43" s="16"/>
      <c r="PDN43" s="16"/>
      <c r="PDO43" s="16"/>
      <c r="PDP43" s="16"/>
      <c r="PDQ43" s="16"/>
      <c r="PDR43" s="16"/>
      <c r="PDS43" s="16"/>
      <c r="PDT43" s="16"/>
      <c r="PDU43" s="16"/>
      <c r="PDV43" s="16"/>
      <c r="PDW43" s="16"/>
      <c r="PDX43" s="16"/>
      <c r="PDY43" s="16"/>
      <c r="PDZ43" s="16"/>
      <c r="PEA43" s="16"/>
      <c r="PEB43" s="16"/>
      <c r="PEC43" s="16"/>
      <c r="PED43" s="16"/>
      <c r="PEE43" s="16"/>
      <c r="PEF43" s="16"/>
      <c r="PEG43" s="16"/>
      <c r="PEH43" s="16"/>
      <c r="PEI43" s="16"/>
      <c r="PEJ43" s="16"/>
      <c r="PEK43" s="16"/>
      <c r="PEL43" s="16"/>
      <c r="PEM43" s="16"/>
      <c r="PEN43" s="16"/>
      <c r="PEO43" s="16"/>
      <c r="PEP43" s="16"/>
      <c r="PEQ43" s="16"/>
      <c r="PER43" s="16"/>
      <c r="PES43" s="16"/>
      <c r="PET43" s="16"/>
      <c r="PEU43" s="16"/>
      <c r="PEV43" s="16"/>
      <c r="PEW43" s="16"/>
      <c r="PEX43" s="16"/>
      <c r="PEY43" s="16"/>
      <c r="PEZ43" s="16"/>
      <c r="PFA43" s="16"/>
      <c r="PFB43" s="16"/>
      <c r="PFC43" s="16"/>
      <c r="PFD43" s="16"/>
      <c r="PFE43" s="16"/>
      <c r="PFF43" s="16"/>
      <c r="PFG43" s="16"/>
      <c r="PFH43" s="16"/>
      <c r="PFI43" s="16"/>
      <c r="PFJ43" s="16"/>
      <c r="PFK43" s="16"/>
      <c r="PFL43" s="16"/>
      <c r="PFM43" s="16"/>
      <c r="PFN43" s="16"/>
      <c r="PFO43" s="16"/>
      <c r="PFP43" s="16"/>
      <c r="PFQ43" s="16"/>
      <c r="PFR43" s="16"/>
      <c r="PFS43" s="16"/>
      <c r="PFT43" s="16"/>
      <c r="PFU43" s="16"/>
      <c r="PFV43" s="16"/>
      <c r="PFW43" s="16"/>
      <c r="PFX43" s="16"/>
      <c r="PFY43" s="16"/>
      <c r="PFZ43" s="16"/>
      <c r="PGA43" s="16"/>
      <c r="PGB43" s="16"/>
      <c r="PGC43" s="16"/>
      <c r="PGD43" s="16"/>
      <c r="PGE43" s="16"/>
      <c r="PGF43" s="16"/>
      <c r="PGG43" s="16"/>
      <c r="PGH43" s="16"/>
      <c r="PGI43" s="16"/>
      <c r="PGJ43" s="16"/>
      <c r="PGK43" s="16"/>
      <c r="PGL43" s="16"/>
      <c r="PGM43" s="16"/>
      <c r="PGN43" s="16"/>
      <c r="PGO43" s="16"/>
      <c r="PGP43" s="16"/>
      <c r="PGQ43" s="16"/>
      <c r="PGR43" s="16"/>
      <c r="PGS43" s="16"/>
      <c r="PGT43" s="16"/>
      <c r="PGU43" s="16"/>
      <c r="PGV43" s="16"/>
      <c r="PGW43" s="16"/>
      <c r="PGX43" s="16"/>
      <c r="PGY43" s="16"/>
      <c r="PGZ43" s="16"/>
      <c r="PHA43" s="16"/>
      <c r="PHB43" s="16"/>
      <c r="PHC43" s="16"/>
      <c r="PHD43" s="16"/>
      <c r="PHE43" s="16"/>
      <c r="PHF43" s="16"/>
      <c r="PHG43" s="16"/>
      <c r="PHH43" s="16"/>
      <c r="PHI43" s="16"/>
      <c r="PHJ43" s="16"/>
      <c r="PHK43" s="16"/>
      <c r="PHL43" s="16"/>
      <c r="PHM43" s="16"/>
      <c r="PHN43" s="16"/>
      <c r="PHO43" s="16"/>
      <c r="PHP43" s="16"/>
      <c r="PHQ43" s="16"/>
      <c r="PHR43" s="16"/>
      <c r="PHS43" s="16"/>
      <c r="PHT43" s="16"/>
      <c r="PHU43" s="16"/>
      <c r="PHV43" s="16"/>
      <c r="PHW43" s="16"/>
      <c r="PHX43" s="16"/>
      <c r="PHY43" s="16"/>
      <c r="PHZ43" s="16"/>
      <c r="PIA43" s="16"/>
      <c r="PIB43" s="16"/>
      <c r="PIC43" s="16"/>
      <c r="PID43" s="16"/>
      <c r="PIE43" s="16"/>
      <c r="PIF43" s="16"/>
      <c r="PIG43" s="16"/>
      <c r="PIH43" s="16"/>
      <c r="PII43" s="16"/>
      <c r="PIJ43" s="16"/>
      <c r="PIK43" s="16"/>
      <c r="PIL43" s="16"/>
      <c r="PIM43" s="16"/>
      <c r="PIN43" s="16"/>
      <c r="PIO43" s="16"/>
      <c r="PIP43" s="16"/>
      <c r="PIQ43" s="16"/>
      <c r="PIR43" s="16"/>
      <c r="PIS43" s="16"/>
      <c r="PIT43" s="16"/>
      <c r="PIU43" s="16"/>
      <c r="PIV43" s="16"/>
      <c r="PIW43" s="16"/>
      <c r="PIX43" s="16"/>
      <c r="PIY43" s="16"/>
      <c r="PIZ43" s="16"/>
      <c r="PJA43" s="16"/>
      <c r="PJB43" s="16"/>
      <c r="PJC43" s="16"/>
      <c r="PJD43" s="16"/>
      <c r="PJE43" s="16"/>
      <c r="PJF43" s="16"/>
      <c r="PJG43" s="16"/>
      <c r="PJH43" s="16"/>
      <c r="PJI43" s="16"/>
      <c r="PJJ43" s="16"/>
      <c r="PJK43" s="16"/>
      <c r="PJL43" s="16"/>
      <c r="PJM43" s="16"/>
      <c r="PJN43" s="16"/>
      <c r="PJO43" s="16"/>
      <c r="PJP43" s="16"/>
      <c r="PJQ43" s="16"/>
      <c r="PJR43" s="16"/>
      <c r="PJS43" s="16"/>
      <c r="PJT43" s="16"/>
      <c r="PJU43" s="16"/>
      <c r="PJV43" s="16"/>
      <c r="PJW43" s="16"/>
      <c r="PJX43" s="16"/>
      <c r="PJY43" s="16"/>
      <c r="PJZ43" s="16"/>
      <c r="PKA43" s="16"/>
      <c r="PKB43" s="16"/>
      <c r="PKC43" s="16"/>
      <c r="PKD43" s="16"/>
      <c r="PKE43" s="16"/>
      <c r="PKF43" s="16"/>
      <c r="PKG43" s="16"/>
      <c r="PKH43" s="16"/>
      <c r="PKI43" s="16"/>
      <c r="PKJ43" s="16"/>
      <c r="PKK43" s="16"/>
      <c r="PKL43" s="16"/>
      <c r="PKM43" s="16"/>
      <c r="PKN43" s="16"/>
      <c r="PKO43" s="16"/>
      <c r="PKP43" s="16"/>
      <c r="PKQ43" s="16"/>
      <c r="PKR43" s="16"/>
      <c r="PKS43" s="16"/>
      <c r="PKT43" s="16"/>
      <c r="PKU43" s="16"/>
      <c r="PKV43" s="16"/>
      <c r="PKW43" s="16"/>
      <c r="PKX43" s="16"/>
      <c r="PKY43" s="16"/>
      <c r="PKZ43" s="16"/>
      <c r="PLA43" s="16"/>
      <c r="PLB43" s="16"/>
      <c r="PLC43" s="16"/>
      <c r="PLD43" s="16"/>
      <c r="PLE43" s="16"/>
      <c r="PLF43" s="16"/>
      <c r="PLG43" s="16"/>
      <c r="PLH43" s="16"/>
      <c r="PLI43" s="16"/>
      <c r="PLJ43" s="16"/>
      <c r="PLK43" s="16"/>
      <c r="PLL43" s="16"/>
      <c r="PLM43" s="16"/>
      <c r="PLN43" s="16"/>
      <c r="PLO43" s="16"/>
      <c r="PLP43" s="16"/>
      <c r="PLQ43" s="16"/>
      <c r="PLR43" s="16"/>
      <c r="PLS43" s="16"/>
      <c r="PLT43" s="16"/>
      <c r="PLU43" s="16"/>
      <c r="PLV43" s="16"/>
      <c r="PLW43" s="16"/>
      <c r="PLX43" s="16"/>
      <c r="PLY43" s="16"/>
      <c r="PLZ43" s="16"/>
      <c r="PMA43" s="16"/>
      <c r="PMB43" s="16"/>
      <c r="PMC43" s="16"/>
      <c r="PMD43" s="16"/>
      <c r="PME43" s="16"/>
      <c r="PMF43" s="16"/>
      <c r="PMG43" s="16"/>
      <c r="PMH43" s="16"/>
      <c r="PMI43" s="16"/>
      <c r="PMJ43" s="16"/>
      <c r="PMK43" s="16"/>
      <c r="PML43" s="16"/>
      <c r="PMM43" s="16"/>
      <c r="PMN43" s="16"/>
      <c r="PMO43" s="16"/>
      <c r="PMP43" s="16"/>
      <c r="PMQ43" s="16"/>
      <c r="PMR43" s="16"/>
      <c r="PMS43" s="16"/>
      <c r="PMT43" s="16"/>
      <c r="PMU43" s="16"/>
      <c r="PMV43" s="16"/>
      <c r="PMW43" s="16"/>
      <c r="PMX43" s="16"/>
      <c r="PMY43" s="16"/>
      <c r="PMZ43" s="16"/>
      <c r="PNA43" s="16"/>
      <c r="PNB43" s="16"/>
      <c r="PNC43" s="16"/>
      <c r="PND43" s="16"/>
      <c r="PNE43" s="16"/>
      <c r="PNF43" s="16"/>
      <c r="PNG43" s="16"/>
      <c r="PNH43" s="16"/>
      <c r="PNI43" s="16"/>
      <c r="PNJ43" s="16"/>
      <c r="PNK43" s="16"/>
      <c r="PNL43" s="16"/>
      <c r="PNM43" s="16"/>
      <c r="PNN43" s="16"/>
      <c r="PNO43" s="16"/>
      <c r="PNP43" s="16"/>
      <c r="PNQ43" s="16"/>
      <c r="PNR43" s="16"/>
      <c r="PNS43" s="16"/>
      <c r="PNT43" s="16"/>
      <c r="PNU43" s="16"/>
      <c r="PNV43" s="16"/>
      <c r="PNW43" s="16"/>
      <c r="PNX43" s="16"/>
      <c r="PNY43" s="16"/>
      <c r="PNZ43" s="16"/>
      <c r="POA43" s="16"/>
      <c r="POB43" s="16"/>
      <c r="POC43" s="16"/>
      <c r="POD43" s="16"/>
      <c r="POE43" s="16"/>
      <c r="POF43" s="16"/>
      <c r="POG43" s="16"/>
      <c r="POH43" s="16"/>
      <c r="POI43" s="16"/>
      <c r="POJ43" s="16"/>
      <c r="POK43" s="16"/>
      <c r="POL43" s="16"/>
      <c r="POM43" s="16"/>
      <c r="PON43" s="16"/>
      <c r="POO43" s="16"/>
      <c r="POP43" s="16"/>
      <c r="POQ43" s="16"/>
      <c r="POR43" s="16"/>
      <c r="POS43" s="16"/>
      <c r="POT43" s="16"/>
      <c r="POU43" s="16"/>
      <c r="POV43" s="16"/>
      <c r="POW43" s="16"/>
      <c r="POX43" s="16"/>
      <c r="POY43" s="16"/>
      <c r="POZ43" s="16"/>
      <c r="PPA43" s="16"/>
      <c r="PPB43" s="16"/>
      <c r="PPC43" s="16"/>
      <c r="PPD43" s="16"/>
      <c r="PPE43" s="16"/>
      <c r="PPF43" s="16"/>
      <c r="PPG43" s="16"/>
      <c r="PPH43" s="16"/>
      <c r="PPI43" s="16"/>
      <c r="PPJ43" s="16"/>
      <c r="PPK43" s="16"/>
      <c r="PPL43" s="16"/>
      <c r="PPM43" s="16"/>
      <c r="PPN43" s="16"/>
      <c r="PPO43" s="16"/>
      <c r="PPP43" s="16"/>
      <c r="PPQ43" s="16"/>
      <c r="PPR43" s="16"/>
      <c r="PPS43" s="16"/>
      <c r="PPT43" s="16"/>
      <c r="PPU43" s="16"/>
      <c r="PPV43" s="16"/>
      <c r="PPW43" s="16"/>
      <c r="PPX43" s="16"/>
      <c r="PPY43" s="16"/>
      <c r="PPZ43" s="16"/>
      <c r="PQA43" s="16"/>
      <c r="PQB43" s="16"/>
      <c r="PQC43" s="16"/>
      <c r="PQD43" s="16"/>
      <c r="PQE43" s="16"/>
      <c r="PQF43" s="16"/>
      <c r="PQG43" s="16"/>
      <c r="PQH43" s="16"/>
      <c r="PQI43" s="16"/>
      <c r="PQJ43" s="16"/>
      <c r="PQK43" s="16"/>
      <c r="PQL43" s="16"/>
      <c r="PQM43" s="16"/>
      <c r="PQN43" s="16"/>
      <c r="PQO43" s="16"/>
      <c r="PQP43" s="16"/>
      <c r="PQQ43" s="16"/>
      <c r="PQR43" s="16"/>
      <c r="PQS43" s="16"/>
      <c r="PQT43" s="16"/>
      <c r="PQU43" s="16"/>
      <c r="PQV43" s="16"/>
      <c r="PQW43" s="16"/>
      <c r="PQX43" s="16"/>
      <c r="PQY43" s="16"/>
      <c r="PQZ43" s="16"/>
      <c r="PRA43" s="16"/>
      <c r="PRB43" s="16"/>
      <c r="PRC43" s="16"/>
      <c r="PRD43" s="16"/>
      <c r="PRE43" s="16"/>
      <c r="PRF43" s="16"/>
      <c r="PRG43" s="16"/>
      <c r="PRH43" s="16"/>
      <c r="PRI43" s="16"/>
      <c r="PRJ43" s="16"/>
      <c r="PRK43" s="16"/>
      <c r="PRL43" s="16"/>
      <c r="PRM43" s="16"/>
      <c r="PRN43" s="16"/>
      <c r="PRO43" s="16"/>
      <c r="PRP43" s="16"/>
      <c r="PRQ43" s="16"/>
      <c r="PRR43" s="16"/>
      <c r="PRS43" s="16"/>
      <c r="PRT43" s="16"/>
      <c r="PRU43" s="16"/>
      <c r="PRV43" s="16"/>
      <c r="PRW43" s="16"/>
      <c r="PRX43" s="16"/>
      <c r="PRY43" s="16"/>
      <c r="PRZ43" s="16"/>
      <c r="PSA43" s="16"/>
      <c r="PSB43" s="16"/>
      <c r="PSC43" s="16"/>
      <c r="PSD43" s="16"/>
      <c r="PSE43" s="16"/>
      <c r="PSF43" s="16"/>
      <c r="PSG43" s="16"/>
      <c r="PSH43" s="16"/>
      <c r="PSI43" s="16"/>
      <c r="PSJ43" s="16"/>
      <c r="PSK43" s="16"/>
      <c r="PSL43" s="16"/>
      <c r="PSM43" s="16"/>
      <c r="PSN43" s="16"/>
      <c r="PSO43" s="16"/>
      <c r="PSP43" s="16"/>
      <c r="PSQ43" s="16"/>
      <c r="PSR43" s="16"/>
      <c r="PSS43" s="16"/>
      <c r="PST43" s="16"/>
      <c r="PSU43" s="16"/>
      <c r="PSV43" s="16"/>
      <c r="PSW43" s="16"/>
      <c r="PSX43" s="16"/>
      <c r="PSY43" s="16"/>
      <c r="PSZ43" s="16"/>
      <c r="PTA43" s="16"/>
      <c r="PTB43" s="16"/>
      <c r="PTC43" s="16"/>
      <c r="PTD43" s="16"/>
      <c r="PTE43" s="16"/>
      <c r="PTF43" s="16"/>
      <c r="PTG43" s="16"/>
      <c r="PTH43" s="16"/>
      <c r="PTI43" s="16"/>
      <c r="PTJ43" s="16"/>
      <c r="PTK43" s="16"/>
      <c r="PTL43" s="16"/>
      <c r="PTM43" s="16"/>
      <c r="PTN43" s="16"/>
      <c r="PTO43" s="16"/>
      <c r="PTP43" s="16"/>
      <c r="PTQ43" s="16"/>
      <c r="PTR43" s="16"/>
      <c r="PTS43" s="16"/>
      <c r="PTT43" s="16"/>
      <c r="PTU43" s="16"/>
      <c r="PTV43" s="16"/>
      <c r="PTW43" s="16"/>
      <c r="PTX43" s="16"/>
      <c r="PTY43" s="16"/>
      <c r="PTZ43" s="16"/>
      <c r="PUA43" s="16"/>
      <c r="PUB43" s="16"/>
      <c r="PUC43" s="16"/>
      <c r="PUD43" s="16"/>
      <c r="PUE43" s="16"/>
      <c r="PUF43" s="16"/>
      <c r="PUG43" s="16"/>
      <c r="PUH43" s="16"/>
      <c r="PUI43" s="16"/>
      <c r="PUJ43" s="16"/>
      <c r="PUK43" s="16"/>
      <c r="PUL43" s="16"/>
      <c r="PUM43" s="16"/>
      <c r="PUN43" s="16"/>
      <c r="PUO43" s="16"/>
      <c r="PUP43" s="16"/>
      <c r="PUQ43" s="16"/>
      <c r="PUR43" s="16"/>
      <c r="PUS43" s="16"/>
      <c r="PUT43" s="16"/>
      <c r="PUU43" s="16"/>
      <c r="PUV43" s="16"/>
      <c r="PUW43" s="16"/>
      <c r="PUX43" s="16"/>
      <c r="PUY43" s="16"/>
      <c r="PUZ43" s="16"/>
      <c r="PVA43" s="16"/>
      <c r="PVB43" s="16"/>
      <c r="PVC43" s="16"/>
      <c r="PVD43" s="16"/>
      <c r="PVE43" s="16"/>
      <c r="PVF43" s="16"/>
      <c r="PVG43" s="16"/>
      <c r="PVH43" s="16"/>
      <c r="PVI43" s="16"/>
      <c r="PVJ43" s="16"/>
      <c r="PVK43" s="16"/>
      <c r="PVL43" s="16"/>
      <c r="PVM43" s="16"/>
      <c r="PVN43" s="16"/>
      <c r="PVO43" s="16"/>
      <c r="PVP43" s="16"/>
      <c r="PVQ43" s="16"/>
      <c r="PVR43" s="16"/>
      <c r="PVS43" s="16"/>
      <c r="PVT43" s="16"/>
      <c r="PVU43" s="16"/>
      <c r="PVV43" s="16"/>
      <c r="PVW43" s="16"/>
      <c r="PVX43" s="16"/>
      <c r="PVY43" s="16"/>
      <c r="PVZ43" s="16"/>
      <c r="PWA43" s="16"/>
      <c r="PWB43" s="16"/>
      <c r="PWC43" s="16"/>
      <c r="PWD43" s="16"/>
      <c r="PWE43" s="16"/>
      <c r="PWF43" s="16"/>
      <c r="PWG43" s="16"/>
      <c r="PWH43" s="16"/>
      <c r="PWI43" s="16"/>
      <c r="PWJ43" s="16"/>
      <c r="PWK43" s="16"/>
      <c r="PWL43" s="16"/>
      <c r="PWM43" s="16"/>
      <c r="PWN43" s="16"/>
      <c r="PWO43" s="16"/>
      <c r="PWP43" s="16"/>
      <c r="PWQ43" s="16"/>
      <c r="PWR43" s="16"/>
      <c r="PWS43" s="16"/>
      <c r="PWT43" s="16"/>
      <c r="PWU43" s="16"/>
      <c r="PWV43" s="16"/>
      <c r="PWW43" s="16"/>
      <c r="PWX43" s="16"/>
      <c r="PWY43" s="16"/>
      <c r="PWZ43" s="16"/>
      <c r="PXA43" s="16"/>
      <c r="PXB43" s="16"/>
      <c r="PXC43" s="16"/>
      <c r="PXD43" s="16"/>
      <c r="PXE43" s="16"/>
      <c r="PXF43" s="16"/>
      <c r="PXG43" s="16"/>
      <c r="PXH43" s="16"/>
      <c r="PXI43" s="16"/>
      <c r="PXJ43" s="16"/>
      <c r="PXK43" s="16"/>
      <c r="PXL43" s="16"/>
      <c r="PXM43" s="16"/>
      <c r="PXN43" s="16"/>
      <c r="PXO43" s="16"/>
      <c r="PXP43" s="16"/>
      <c r="PXQ43" s="16"/>
      <c r="PXR43" s="16"/>
      <c r="PXS43" s="16"/>
      <c r="PXT43" s="16"/>
      <c r="PXU43" s="16"/>
      <c r="PXV43" s="16"/>
      <c r="PXW43" s="16"/>
      <c r="PXX43" s="16"/>
      <c r="PXY43" s="16"/>
      <c r="PXZ43" s="16"/>
      <c r="PYA43" s="16"/>
      <c r="PYB43" s="16"/>
      <c r="PYC43" s="16"/>
      <c r="PYD43" s="16"/>
      <c r="PYE43" s="16"/>
      <c r="PYF43" s="16"/>
      <c r="PYG43" s="16"/>
      <c r="PYH43" s="16"/>
      <c r="PYI43" s="16"/>
      <c r="PYJ43" s="16"/>
      <c r="PYK43" s="16"/>
      <c r="PYL43" s="16"/>
      <c r="PYM43" s="16"/>
      <c r="PYN43" s="16"/>
      <c r="PYO43" s="16"/>
      <c r="PYP43" s="16"/>
      <c r="PYQ43" s="16"/>
      <c r="PYR43" s="16"/>
      <c r="PYS43" s="16"/>
      <c r="PYT43" s="16"/>
      <c r="PYU43" s="16"/>
      <c r="PYV43" s="16"/>
      <c r="PYW43" s="16"/>
      <c r="PYX43" s="16"/>
      <c r="PYY43" s="16"/>
      <c r="PYZ43" s="16"/>
      <c r="PZA43" s="16"/>
      <c r="PZB43" s="16"/>
      <c r="PZC43" s="16"/>
      <c r="PZD43" s="16"/>
      <c r="PZE43" s="16"/>
      <c r="PZF43" s="16"/>
      <c r="PZG43" s="16"/>
      <c r="PZH43" s="16"/>
      <c r="PZI43" s="16"/>
      <c r="PZJ43" s="16"/>
      <c r="PZK43" s="16"/>
      <c r="PZL43" s="16"/>
      <c r="PZM43" s="16"/>
      <c r="PZN43" s="16"/>
      <c r="PZO43" s="16"/>
      <c r="PZP43" s="16"/>
      <c r="PZQ43" s="16"/>
      <c r="PZR43" s="16"/>
      <c r="PZS43" s="16"/>
      <c r="PZT43" s="16"/>
      <c r="PZU43" s="16"/>
      <c r="PZV43" s="16"/>
      <c r="PZW43" s="16"/>
      <c r="PZX43" s="16"/>
      <c r="PZY43" s="16"/>
      <c r="PZZ43" s="16"/>
      <c r="QAA43" s="16"/>
      <c r="QAB43" s="16"/>
      <c r="QAC43" s="16"/>
      <c r="QAD43" s="16"/>
      <c r="QAE43" s="16"/>
      <c r="QAF43" s="16"/>
      <c r="QAG43" s="16"/>
      <c r="QAH43" s="16"/>
      <c r="QAI43" s="16"/>
      <c r="QAJ43" s="16"/>
      <c r="QAK43" s="16"/>
      <c r="QAL43" s="16"/>
      <c r="QAM43" s="16"/>
      <c r="QAN43" s="16"/>
      <c r="QAO43" s="16"/>
      <c r="QAP43" s="16"/>
      <c r="QAQ43" s="16"/>
      <c r="QAR43" s="16"/>
      <c r="QAS43" s="16"/>
      <c r="QAT43" s="16"/>
      <c r="QAU43" s="16"/>
      <c r="QAV43" s="16"/>
      <c r="QAW43" s="16"/>
      <c r="QAX43" s="16"/>
      <c r="QAY43" s="16"/>
      <c r="QAZ43" s="16"/>
      <c r="QBA43" s="16"/>
      <c r="QBB43" s="16"/>
      <c r="QBC43" s="16"/>
      <c r="QBD43" s="16"/>
      <c r="QBE43" s="16"/>
      <c r="QBF43" s="16"/>
      <c r="QBG43" s="16"/>
      <c r="QBH43" s="16"/>
      <c r="QBI43" s="16"/>
      <c r="QBJ43" s="16"/>
      <c r="QBK43" s="16"/>
      <c r="QBL43" s="16"/>
      <c r="QBM43" s="16"/>
      <c r="QBN43" s="16"/>
      <c r="QBO43" s="16"/>
      <c r="QBP43" s="16"/>
      <c r="QBQ43" s="16"/>
      <c r="QBR43" s="16"/>
      <c r="QBS43" s="16"/>
      <c r="QBT43" s="16"/>
      <c r="QBU43" s="16"/>
      <c r="QBV43" s="16"/>
      <c r="QBW43" s="16"/>
      <c r="QBX43" s="16"/>
      <c r="QBY43" s="16"/>
      <c r="QBZ43" s="16"/>
      <c r="QCA43" s="16"/>
      <c r="QCB43" s="16"/>
      <c r="QCC43" s="16"/>
      <c r="QCD43" s="16"/>
      <c r="QCE43" s="16"/>
      <c r="QCF43" s="16"/>
      <c r="QCG43" s="16"/>
      <c r="QCH43" s="16"/>
      <c r="QCI43" s="16"/>
      <c r="QCJ43" s="16"/>
      <c r="QCK43" s="16"/>
      <c r="QCL43" s="16"/>
      <c r="QCM43" s="16"/>
      <c r="QCN43" s="16"/>
      <c r="QCO43" s="16"/>
      <c r="QCP43" s="16"/>
      <c r="QCQ43" s="16"/>
      <c r="QCR43" s="16"/>
      <c r="QCS43" s="16"/>
      <c r="QCT43" s="16"/>
      <c r="QCU43" s="16"/>
      <c r="QCV43" s="16"/>
      <c r="QCW43" s="16"/>
      <c r="QCX43" s="16"/>
      <c r="QCY43" s="16"/>
      <c r="QCZ43" s="16"/>
      <c r="QDA43" s="16"/>
      <c r="QDB43" s="16"/>
      <c r="QDC43" s="16"/>
      <c r="QDD43" s="16"/>
      <c r="QDE43" s="16"/>
      <c r="QDF43" s="16"/>
      <c r="QDG43" s="16"/>
      <c r="QDH43" s="16"/>
      <c r="QDI43" s="16"/>
      <c r="QDJ43" s="16"/>
      <c r="QDK43" s="16"/>
      <c r="QDL43" s="16"/>
      <c r="QDM43" s="16"/>
      <c r="QDN43" s="16"/>
      <c r="QDO43" s="16"/>
      <c r="QDP43" s="16"/>
      <c r="QDQ43" s="16"/>
      <c r="QDR43" s="16"/>
      <c r="QDS43" s="16"/>
      <c r="QDT43" s="16"/>
      <c r="QDU43" s="16"/>
      <c r="QDV43" s="16"/>
      <c r="QDW43" s="16"/>
      <c r="QDX43" s="16"/>
      <c r="QDY43" s="16"/>
      <c r="QDZ43" s="16"/>
      <c r="QEA43" s="16"/>
      <c r="QEB43" s="16"/>
      <c r="QEC43" s="16"/>
      <c r="QED43" s="16"/>
      <c r="QEE43" s="16"/>
      <c r="QEF43" s="16"/>
      <c r="QEG43" s="16"/>
      <c r="QEH43" s="16"/>
      <c r="QEI43" s="16"/>
      <c r="QEJ43" s="16"/>
      <c r="QEK43" s="16"/>
      <c r="QEL43" s="16"/>
      <c r="QEM43" s="16"/>
      <c r="QEN43" s="16"/>
      <c r="QEO43" s="16"/>
      <c r="QEP43" s="16"/>
      <c r="QEQ43" s="16"/>
      <c r="QER43" s="16"/>
      <c r="QES43" s="16"/>
      <c r="QET43" s="16"/>
      <c r="QEU43" s="16"/>
      <c r="QEV43" s="16"/>
      <c r="QEW43" s="16"/>
      <c r="QEX43" s="16"/>
      <c r="QEY43" s="16"/>
      <c r="QEZ43" s="16"/>
      <c r="QFA43" s="16"/>
      <c r="QFB43" s="16"/>
      <c r="QFC43" s="16"/>
      <c r="QFD43" s="16"/>
      <c r="QFE43" s="16"/>
      <c r="QFF43" s="16"/>
      <c r="QFG43" s="16"/>
      <c r="QFH43" s="16"/>
      <c r="QFI43" s="16"/>
      <c r="QFJ43" s="16"/>
      <c r="QFK43" s="16"/>
      <c r="QFL43" s="16"/>
      <c r="QFM43" s="16"/>
      <c r="QFN43" s="16"/>
      <c r="QFO43" s="16"/>
      <c r="QFP43" s="16"/>
      <c r="QFQ43" s="16"/>
      <c r="QFR43" s="16"/>
      <c r="QFS43" s="16"/>
      <c r="QFT43" s="16"/>
      <c r="QFU43" s="16"/>
      <c r="QFV43" s="16"/>
      <c r="QFW43" s="16"/>
      <c r="QFX43" s="16"/>
      <c r="QFY43" s="16"/>
      <c r="QFZ43" s="16"/>
      <c r="QGA43" s="16"/>
      <c r="QGB43" s="16"/>
      <c r="QGC43" s="16"/>
      <c r="QGD43" s="16"/>
      <c r="QGE43" s="16"/>
      <c r="QGF43" s="16"/>
      <c r="QGG43" s="16"/>
      <c r="QGH43" s="16"/>
      <c r="QGI43" s="16"/>
      <c r="QGJ43" s="16"/>
      <c r="QGK43" s="16"/>
      <c r="QGL43" s="16"/>
      <c r="QGM43" s="16"/>
      <c r="QGN43" s="16"/>
      <c r="QGO43" s="16"/>
      <c r="QGP43" s="16"/>
      <c r="QGQ43" s="16"/>
      <c r="QGR43" s="16"/>
      <c r="QGS43" s="16"/>
      <c r="QGT43" s="16"/>
      <c r="QGU43" s="16"/>
      <c r="QGV43" s="16"/>
      <c r="QGW43" s="16"/>
      <c r="QGX43" s="16"/>
      <c r="QGY43" s="16"/>
      <c r="QGZ43" s="16"/>
      <c r="QHA43" s="16"/>
      <c r="QHB43" s="16"/>
      <c r="QHC43" s="16"/>
      <c r="QHD43" s="16"/>
      <c r="QHE43" s="16"/>
      <c r="QHF43" s="16"/>
      <c r="QHG43" s="16"/>
      <c r="QHH43" s="16"/>
      <c r="QHI43" s="16"/>
      <c r="QHJ43" s="16"/>
      <c r="QHK43" s="16"/>
      <c r="QHL43" s="16"/>
      <c r="QHM43" s="16"/>
      <c r="QHN43" s="16"/>
      <c r="QHO43" s="16"/>
      <c r="QHP43" s="16"/>
      <c r="QHQ43" s="16"/>
      <c r="QHR43" s="16"/>
      <c r="QHS43" s="16"/>
      <c r="QHT43" s="16"/>
      <c r="QHU43" s="16"/>
      <c r="QHV43" s="16"/>
      <c r="QHW43" s="16"/>
      <c r="QHX43" s="16"/>
      <c r="QHY43" s="16"/>
      <c r="QHZ43" s="16"/>
      <c r="QIA43" s="16"/>
      <c r="QIB43" s="16"/>
      <c r="QIC43" s="16"/>
      <c r="QID43" s="16"/>
      <c r="QIE43" s="16"/>
      <c r="QIF43" s="16"/>
      <c r="QIG43" s="16"/>
      <c r="QIH43" s="16"/>
      <c r="QII43" s="16"/>
      <c r="QIJ43" s="16"/>
      <c r="QIK43" s="16"/>
      <c r="QIL43" s="16"/>
      <c r="QIM43" s="16"/>
      <c r="QIN43" s="16"/>
      <c r="QIO43" s="16"/>
      <c r="QIP43" s="16"/>
      <c r="QIQ43" s="16"/>
      <c r="QIR43" s="16"/>
      <c r="QIS43" s="16"/>
      <c r="QIT43" s="16"/>
      <c r="QIU43" s="16"/>
      <c r="QIV43" s="16"/>
      <c r="QIW43" s="16"/>
      <c r="QIX43" s="16"/>
      <c r="QIY43" s="16"/>
      <c r="QIZ43" s="16"/>
      <c r="QJA43" s="16"/>
      <c r="QJB43" s="16"/>
      <c r="QJC43" s="16"/>
      <c r="QJD43" s="16"/>
      <c r="QJE43" s="16"/>
      <c r="QJF43" s="16"/>
      <c r="QJG43" s="16"/>
      <c r="QJH43" s="16"/>
      <c r="QJI43" s="16"/>
      <c r="QJJ43" s="16"/>
      <c r="QJK43" s="16"/>
      <c r="QJL43" s="16"/>
      <c r="QJM43" s="16"/>
      <c r="QJN43" s="16"/>
      <c r="QJO43" s="16"/>
      <c r="QJP43" s="16"/>
      <c r="QJQ43" s="16"/>
      <c r="QJR43" s="16"/>
      <c r="QJS43" s="16"/>
      <c r="QJT43" s="16"/>
      <c r="QJU43" s="16"/>
      <c r="QJV43" s="16"/>
      <c r="QJW43" s="16"/>
      <c r="QJX43" s="16"/>
      <c r="QJY43" s="16"/>
      <c r="QJZ43" s="16"/>
      <c r="QKA43" s="16"/>
      <c r="QKB43" s="16"/>
      <c r="QKC43" s="16"/>
      <c r="QKD43" s="16"/>
      <c r="QKE43" s="16"/>
      <c r="QKF43" s="16"/>
      <c r="QKG43" s="16"/>
      <c r="QKH43" s="16"/>
      <c r="QKI43" s="16"/>
      <c r="QKJ43" s="16"/>
      <c r="QKK43" s="16"/>
      <c r="QKL43" s="16"/>
      <c r="QKM43" s="16"/>
      <c r="QKN43" s="16"/>
      <c r="QKO43" s="16"/>
      <c r="QKP43" s="16"/>
      <c r="QKQ43" s="16"/>
      <c r="QKR43" s="16"/>
      <c r="QKS43" s="16"/>
      <c r="QKT43" s="16"/>
      <c r="QKU43" s="16"/>
      <c r="QKV43" s="16"/>
      <c r="QKW43" s="16"/>
      <c r="QKX43" s="16"/>
      <c r="QKY43" s="16"/>
      <c r="QKZ43" s="16"/>
      <c r="QLA43" s="16"/>
      <c r="QLB43" s="16"/>
      <c r="QLC43" s="16"/>
      <c r="QLD43" s="16"/>
      <c r="QLE43" s="16"/>
      <c r="QLF43" s="16"/>
      <c r="QLG43" s="16"/>
      <c r="QLH43" s="16"/>
      <c r="QLI43" s="16"/>
      <c r="QLJ43" s="16"/>
      <c r="QLK43" s="16"/>
      <c r="QLL43" s="16"/>
      <c r="QLM43" s="16"/>
      <c r="QLN43" s="16"/>
      <c r="QLO43" s="16"/>
      <c r="QLP43" s="16"/>
      <c r="QLQ43" s="16"/>
      <c r="QLR43" s="16"/>
      <c r="QLS43" s="16"/>
      <c r="QLT43" s="16"/>
      <c r="QLU43" s="16"/>
      <c r="QLV43" s="16"/>
      <c r="QLW43" s="16"/>
      <c r="QLX43" s="16"/>
      <c r="QLY43" s="16"/>
      <c r="QLZ43" s="16"/>
      <c r="QMA43" s="16"/>
      <c r="QMB43" s="16"/>
      <c r="QMC43" s="16"/>
      <c r="QMD43" s="16"/>
      <c r="QME43" s="16"/>
      <c r="QMF43" s="16"/>
      <c r="QMG43" s="16"/>
      <c r="QMH43" s="16"/>
      <c r="QMI43" s="16"/>
      <c r="QMJ43" s="16"/>
      <c r="QMK43" s="16"/>
      <c r="QML43" s="16"/>
      <c r="QMM43" s="16"/>
      <c r="QMN43" s="16"/>
      <c r="QMO43" s="16"/>
      <c r="QMP43" s="16"/>
      <c r="QMQ43" s="16"/>
      <c r="QMR43" s="16"/>
      <c r="QMS43" s="16"/>
      <c r="QMT43" s="16"/>
      <c r="QMU43" s="16"/>
      <c r="QMV43" s="16"/>
      <c r="QMW43" s="16"/>
      <c r="QMX43" s="16"/>
      <c r="QMY43" s="16"/>
      <c r="QMZ43" s="16"/>
      <c r="QNA43" s="16"/>
      <c r="QNB43" s="16"/>
      <c r="QNC43" s="16"/>
      <c r="QND43" s="16"/>
      <c r="QNE43" s="16"/>
      <c r="QNF43" s="16"/>
      <c r="QNG43" s="16"/>
      <c r="QNH43" s="16"/>
      <c r="QNI43" s="16"/>
      <c r="QNJ43" s="16"/>
      <c r="QNK43" s="16"/>
      <c r="QNL43" s="16"/>
      <c r="QNM43" s="16"/>
      <c r="QNN43" s="16"/>
      <c r="QNO43" s="16"/>
      <c r="QNP43" s="16"/>
      <c r="QNQ43" s="16"/>
      <c r="QNR43" s="16"/>
      <c r="QNS43" s="16"/>
      <c r="QNT43" s="16"/>
      <c r="QNU43" s="16"/>
      <c r="QNV43" s="16"/>
      <c r="QNW43" s="16"/>
      <c r="QNX43" s="16"/>
      <c r="QNY43" s="16"/>
      <c r="QNZ43" s="16"/>
      <c r="QOA43" s="16"/>
      <c r="QOB43" s="16"/>
      <c r="QOC43" s="16"/>
      <c r="QOD43" s="16"/>
      <c r="QOE43" s="16"/>
      <c r="QOF43" s="16"/>
      <c r="QOG43" s="16"/>
      <c r="QOH43" s="16"/>
      <c r="QOI43" s="16"/>
      <c r="QOJ43" s="16"/>
      <c r="QOK43" s="16"/>
      <c r="QOL43" s="16"/>
      <c r="QOM43" s="16"/>
      <c r="QON43" s="16"/>
      <c r="QOO43" s="16"/>
      <c r="QOP43" s="16"/>
      <c r="QOQ43" s="16"/>
      <c r="QOR43" s="16"/>
      <c r="QOS43" s="16"/>
      <c r="QOT43" s="16"/>
      <c r="QOU43" s="16"/>
      <c r="QOV43" s="16"/>
      <c r="QOW43" s="16"/>
      <c r="QOX43" s="16"/>
      <c r="QOY43" s="16"/>
      <c r="QOZ43" s="16"/>
      <c r="QPA43" s="16"/>
      <c r="QPB43" s="16"/>
      <c r="QPC43" s="16"/>
      <c r="QPD43" s="16"/>
      <c r="QPE43" s="16"/>
      <c r="QPF43" s="16"/>
      <c r="QPG43" s="16"/>
      <c r="QPH43" s="16"/>
      <c r="QPI43" s="16"/>
      <c r="QPJ43" s="16"/>
      <c r="QPK43" s="16"/>
      <c r="QPL43" s="16"/>
      <c r="QPM43" s="16"/>
      <c r="QPN43" s="16"/>
      <c r="QPO43" s="16"/>
      <c r="QPP43" s="16"/>
      <c r="QPQ43" s="16"/>
      <c r="QPR43" s="16"/>
      <c r="QPS43" s="16"/>
      <c r="QPT43" s="16"/>
      <c r="QPU43" s="16"/>
      <c r="QPV43" s="16"/>
      <c r="QPW43" s="16"/>
      <c r="QPX43" s="16"/>
      <c r="QPY43" s="16"/>
      <c r="QPZ43" s="16"/>
      <c r="QQA43" s="16"/>
      <c r="QQB43" s="16"/>
      <c r="QQC43" s="16"/>
      <c r="QQD43" s="16"/>
      <c r="QQE43" s="16"/>
      <c r="QQF43" s="16"/>
      <c r="QQG43" s="16"/>
      <c r="QQH43" s="16"/>
      <c r="QQI43" s="16"/>
      <c r="QQJ43" s="16"/>
      <c r="QQK43" s="16"/>
      <c r="QQL43" s="16"/>
      <c r="QQM43" s="16"/>
      <c r="QQN43" s="16"/>
      <c r="QQO43" s="16"/>
      <c r="QQP43" s="16"/>
      <c r="QQQ43" s="16"/>
      <c r="QQR43" s="16"/>
      <c r="QQS43" s="16"/>
      <c r="QQT43" s="16"/>
      <c r="QQU43" s="16"/>
      <c r="QQV43" s="16"/>
      <c r="QQW43" s="16"/>
      <c r="QQX43" s="16"/>
      <c r="QQY43" s="16"/>
      <c r="QQZ43" s="16"/>
      <c r="QRA43" s="16"/>
      <c r="QRB43" s="16"/>
      <c r="QRC43" s="16"/>
      <c r="QRD43" s="16"/>
      <c r="QRE43" s="16"/>
      <c r="QRF43" s="16"/>
      <c r="QRG43" s="16"/>
      <c r="QRH43" s="16"/>
      <c r="QRI43" s="16"/>
      <c r="QRJ43" s="16"/>
      <c r="QRK43" s="16"/>
      <c r="QRL43" s="16"/>
      <c r="QRM43" s="16"/>
      <c r="QRN43" s="16"/>
      <c r="QRO43" s="16"/>
      <c r="QRP43" s="16"/>
      <c r="QRQ43" s="16"/>
      <c r="QRR43" s="16"/>
      <c r="QRS43" s="16"/>
      <c r="QRT43" s="16"/>
      <c r="QRU43" s="16"/>
      <c r="QRV43" s="16"/>
      <c r="QRW43" s="16"/>
      <c r="QRX43" s="16"/>
      <c r="QRY43" s="16"/>
      <c r="QRZ43" s="16"/>
      <c r="QSA43" s="16"/>
      <c r="QSB43" s="16"/>
      <c r="QSC43" s="16"/>
      <c r="QSD43" s="16"/>
      <c r="QSE43" s="16"/>
      <c r="QSF43" s="16"/>
      <c r="QSG43" s="16"/>
      <c r="QSH43" s="16"/>
      <c r="QSI43" s="16"/>
      <c r="QSJ43" s="16"/>
      <c r="QSK43" s="16"/>
      <c r="QSL43" s="16"/>
      <c r="QSM43" s="16"/>
      <c r="QSN43" s="16"/>
      <c r="QSO43" s="16"/>
      <c r="QSP43" s="16"/>
      <c r="QSQ43" s="16"/>
      <c r="QSR43" s="16"/>
      <c r="QSS43" s="16"/>
      <c r="QST43" s="16"/>
      <c r="QSU43" s="16"/>
      <c r="QSV43" s="16"/>
      <c r="QSW43" s="16"/>
      <c r="QSX43" s="16"/>
      <c r="QSY43" s="16"/>
      <c r="QSZ43" s="16"/>
      <c r="QTA43" s="16"/>
      <c r="QTB43" s="16"/>
      <c r="QTC43" s="16"/>
      <c r="QTD43" s="16"/>
      <c r="QTE43" s="16"/>
      <c r="QTF43" s="16"/>
      <c r="QTG43" s="16"/>
      <c r="QTH43" s="16"/>
      <c r="QTI43" s="16"/>
      <c r="QTJ43" s="16"/>
      <c r="QTK43" s="16"/>
      <c r="QTL43" s="16"/>
      <c r="QTM43" s="16"/>
      <c r="QTN43" s="16"/>
      <c r="QTO43" s="16"/>
      <c r="QTP43" s="16"/>
      <c r="QTQ43" s="16"/>
      <c r="QTR43" s="16"/>
      <c r="QTS43" s="16"/>
      <c r="QTT43" s="16"/>
      <c r="QTU43" s="16"/>
      <c r="QTV43" s="16"/>
      <c r="QTW43" s="16"/>
      <c r="QTX43" s="16"/>
      <c r="QTY43" s="16"/>
      <c r="QTZ43" s="16"/>
      <c r="QUA43" s="16"/>
      <c r="QUB43" s="16"/>
      <c r="QUC43" s="16"/>
      <c r="QUD43" s="16"/>
      <c r="QUE43" s="16"/>
      <c r="QUF43" s="16"/>
      <c r="QUG43" s="16"/>
      <c r="QUH43" s="16"/>
      <c r="QUI43" s="16"/>
      <c r="QUJ43" s="16"/>
      <c r="QUK43" s="16"/>
      <c r="QUL43" s="16"/>
      <c r="QUM43" s="16"/>
      <c r="QUN43" s="16"/>
      <c r="QUO43" s="16"/>
      <c r="QUP43" s="16"/>
      <c r="QUQ43" s="16"/>
      <c r="QUR43" s="16"/>
      <c r="QUS43" s="16"/>
      <c r="QUT43" s="16"/>
      <c r="QUU43" s="16"/>
      <c r="QUV43" s="16"/>
      <c r="QUW43" s="16"/>
      <c r="QUX43" s="16"/>
      <c r="QUY43" s="16"/>
      <c r="QUZ43" s="16"/>
      <c r="QVA43" s="16"/>
      <c r="QVB43" s="16"/>
      <c r="QVC43" s="16"/>
      <c r="QVD43" s="16"/>
      <c r="QVE43" s="16"/>
      <c r="QVF43" s="16"/>
      <c r="QVG43" s="16"/>
      <c r="QVH43" s="16"/>
      <c r="QVI43" s="16"/>
      <c r="QVJ43" s="16"/>
      <c r="QVK43" s="16"/>
      <c r="QVL43" s="16"/>
      <c r="QVM43" s="16"/>
      <c r="QVN43" s="16"/>
      <c r="QVO43" s="16"/>
      <c r="QVP43" s="16"/>
      <c r="QVQ43" s="16"/>
      <c r="QVR43" s="16"/>
      <c r="QVS43" s="16"/>
      <c r="QVT43" s="16"/>
      <c r="QVU43" s="16"/>
      <c r="QVV43" s="16"/>
      <c r="QVW43" s="16"/>
      <c r="QVX43" s="16"/>
      <c r="QVY43" s="16"/>
      <c r="QVZ43" s="16"/>
      <c r="QWA43" s="16"/>
      <c r="QWB43" s="16"/>
      <c r="QWC43" s="16"/>
      <c r="QWD43" s="16"/>
      <c r="QWE43" s="16"/>
      <c r="QWF43" s="16"/>
      <c r="QWG43" s="16"/>
      <c r="QWH43" s="16"/>
      <c r="QWI43" s="16"/>
      <c r="QWJ43" s="16"/>
      <c r="QWK43" s="16"/>
      <c r="QWL43" s="16"/>
      <c r="QWM43" s="16"/>
      <c r="QWN43" s="16"/>
      <c r="QWO43" s="16"/>
      <c r="QWP43" s="16"/>
      <c r="QWQ43" s="16"/>
      <c r="QWR43" s="16"/>
      <c r="QWS43" s="16"/>
      <c r="QWT43" s="16"/>
      <c r="QWU43" s="16"/>
      <c r="QWV43" s="16"/>
      <c r="QWW43" s="16"/>
      <c r="QWX43" s="16"/>
      <c r="QWY43" s="16"/>
      <c r="QWZ43" s="16"/>
      <c r="QXA43" s="16"/>
      <c r="QXB43" s="16"/>
      <c r="QXC43" s="16"/>
      <c r="QXD43" s="16"/>
      <c r="QXE43" s="16"/>
      <c r="QXF43" s="16"/>
      <c r="QXG43" s="16"/>
      <c r="QXH43" s="16"/>
      <c r="QXI43" s="16"/>
      <c r="QXJ43" s="16"/>
      <c r="QXK43" s="16"/>
      <c r="QXL43" s="16"/>
      <c r="QXM43" s="16"/>
      <c r="QXN43" s="16"/>
      <c r="QXO43" s="16"/>
      <c r="QXP43" s="16"/>
      <c r="QXQ43" s="16"/>
      <c r="QXR43" s="16"/>
      <c r="QXS43" s="16"/>
      <c r="QXT43" s="16"/>
      <c r="QXU43" s="16"/>
      <c r="QXV43" s="16"/>
      <c r="QXW43" s="16"/>
      <c r="QXX43" s="16"/>
      <c r="QXY43" s="16"/>
      <c r="QXZ43" s="16"/>
      <c r="QYA43" s="16"/>
      <c r="QYB43" s="16"/>
      <c r="QYC43" s="16"/>
      <c r="QYD43" s="16"/>
      <c r="QYE43" s="16"/>
      <c r="QYF43" s="16"/>
      <c r="QYG43" s="16"/>
      <c r="QYH43" s="16"/>
      <c r="QYI43" s="16"/>
      <c r="QYJ43" s="16"/>
      <c r="QYK43" s="16"/>
      <c r="QYL43" s="16"/>
      <c r="QYM43" s="16"/>
      <c r="QYN43" s="16"/>
      <c r="QYO43" s="16"/>
      <c r="QYP43" s="16"/>
      <c r="QYQ43" s="16"/>
      <c r="QYR43" s="16"/>
      <c r="QYS43" s="16"/>
      <c r="QYT43" s="16"/>
      <c r="QYU43" s="16"/>
      <c r="QYV43" s="16"/>
      <c r="QYW43" s="16"/>
      <c r="QYX43" s="16"/>
      <c r="QYY43" s="16"/>
      <c r="QYZ43" s="16"/>
      <c r="QZA43" s="16"/>
      <c r="QZB43" s="16"/>
      <c r="QZC43" s="16"/>
      <c r="QZD43" s="16"/>
      <c r="QZE43" s="16"/>
      <c r="QZF43" s="16"/>
      <c r="QZG43" s="16"/>
      <c r="QZH43" s="16"/>
      <c r="QZI43" s="16"/>
      <c r="QZJ43" s="16"/>
      <c r="QZK43" s="16"/>
      <c r="QZL43" s="16"/>
      <c r="QZM43" s="16"/>
      <c r="QZN43" s="16"/>
      <c r="QZO43" s="16"/>
      <c r="QZP43" s="16"/>
      <c r="QZQ43" s="16"/>
      <c r="QZR43" s="16"/>
      <c r="QZS43" s="16"/>
      <c r="QZT43" s="16"/>
      <c r="QZU43" s="16"/>
      <c r="QZV43" s="16"/>
      <c r="QZW43" s="16"/>
      <c r="QZX43" s="16"/>
      <c r="QZY43" s="16"/>
      <c r="QZZ43" s="16"/>
      <c r="RAA43" s="16"/>
      <c r="RAB43" s="16"/>
      <c r="RAC43" s="16"/>
      <c r="RAD43" s="16"/>
      <c r="RAE43" s="16"/>
      <c r="RAF43" s="16"/>
      <c r="RAG43" s="16"/>
      <c r="RAH43" s="16"/>
      <c r="RAI43" s="16"/>
      <c r="RAJ43" s="16"/>
      <c r="RAK43" s="16"/>
      <c r="RAL43" s="16"/>
      <c r="RAM43" s="16"/>
      <c r="RAN43" s="16"/>
      <c r="RAO43" s="16"/>
      <c r="RAP43" s="16"/>
      <c r="RAQ43" s="16"/>
      <c r="RAR43" s="16"/>
      <c r="RAS43" s="16"/>
      <c r="RAT43" s="16"/>
      <c r="RAU43" s="16"/>
      <c r="RAV43" s="16"/>
      <c r="RAW43" s="16"/>
      <c r="RAX43" s="16"/>
      <c r="RAY43" s="16"/>
      <c r="RAZ43" s="16"/>
      <c r="RBA43" s="16"/>
      <c r="RBB43" s="16"/>
      <c r="RBC43" s="16"/>
      <c r="RBD43" s="16"/>
      <c r="RBE43" s="16"/>
      <c r="RBF43" s="16"/>
      <c r="RBG43" s="16"/>
      <c r="RBH43" s="16"/>
      <c r="RBI43" s="16"/>
      <c r="RBJ43" s="16"/>
      <c r="RBK43" s="16"/>
      <c r="RBL43" s="16"/>
      <c r="RBM43" s="16"/>
      <c r="RBN43" s="16"/>
      <c r="RBO43" s="16"/>
      <c r="RBP43" s="16"/>
      <c r="RBQ43" s="16"/>
      <c r="RBR43" s="16"/>
      <c r="RBS43" s="16"/>
      <c r="RBT43" s="16"/>
      <c r="RBU43" s="16"/>
      <c r="RBV43" s="16"/>
      <c r="RBW43" s="16"/>
      <c r="RBX43" s="16"/>
      <c r="RBY43" s="16"/>
      <c r="RBZ43" s="16"/>
      <c r="RCA43" s="16"/>
      <c r="RCB43" s="16"/>
      <c r="RCC43" s="16"/>
      <c r="RCD43" s="16"/>
      <c r="RCE43" s="16"/>
      <c r="RCF43" s="16"/>
      <c r="RCG43" s="16"/>
      <c r="RCH43" s="16"/>
      <c r="RCI43" s="16"/>
      <c r="RCJ43" s="16"/>
      <c r="RCK43" s="16"/>
      <c r="RCL43" s="16"/>
      <c r="RCM43" s="16"/>
      <c r="RCN43" s="16"/>
      <c r="RCO43" s="16"/>
      <c r="RCP43" s="16"/>
      <c r="RCQ43" s="16"/>
      <c r="RCR43" s="16"/>
      <c r="RCS43" s="16"/>
      <c r="RCT43" s="16"/>
      <c r="RCU43" s="16"/>
      <c r="RCV43" s="16"/>
      <c r="RCW43" s="16"/>
      <c r="RCX43" s="16"/>
      <c r="RCY43" s="16"/>
      <c r="RCZ43" s="16"/>
      <c r="RDA43" s="16"/>
      <c r="RDB43" s="16"/>
      <c r="RDC43" s="16"/>
      <c r="RDD43" s="16"/>
      <c r="RDE43" s="16"/>
      <c r="RDF43" s="16"/>
      <c r="RDG43" s="16"/>
      <c r="RDH43" s="16"/>
      <c r="RDI43" s="16"/>
      <c r="RDJ43" s="16"/>
      <c r="RDK43" s="16"/>
      <c r="RDL43" s="16"/>
      <c r="RDM43" s="16"/>
      <c r="RDN43" s="16"/>
      <c r="RDO43" s="16"/>
      <c r="RDP43" s="16"/>
      <c r="RDQ43" s="16"/>
      <c r="RDR43" s="16"/>
      <c r="RDS43" s="16"/>
      <c r="RDT43" s="16"/>
      <c r="RDU43" s="16"/>
      <c r="RDV43" s="16"/>
      <c r="RDW43" s="16"/>
      <c r="RDX43" s="16"/>
      <c r="RDY43" s="16"/>
      <c r="RDZ43" s="16"/>
      <c r="REA43" s="16"/>
      <c r="REB43" s="16"/>
      <c r="REC43" s="16"/>
      <c r="RED43" s="16"/>
      <c r="REE43" s="16"/>
      <c r="REF43" s="16"/>
      <c r="REG43" s="16"/>
      <c r="REH43" s="16"/>
      <c r="REI43" s="16"/>
      <c r="REJ43" s="16"/>
      <c r="REK43" s="16"/>
      <c r="REL43" s="16"/>
      <c r="REM43" s="16"/>
      <c r="REN43" s="16"/>
      <c r="REO43" s="16"/>
      <c r="REP43" s="16"/>
      <c r="REQ43" s="16"/>
      <c r="RER43" s="16"/>
      <c r="RES43" s="16"/>
      <c r="RET43" s="16"/>
      <c r="REU43" s="16"/>
      <c r="REV43" s="16"/>
      <c r="REW43" s="16"/>
      <c r="REX43" s="16"/>
      <c r="REY43" s="16"/>
      <c r="REZ43" s="16"/>
      <c r="RFA43" s="16"/>
      <c r="RFB43" s="16"/>
      <c r="RFC43" s="16"/>
      <c r="RFD43" s="16"/>
      <c r="RFE43" s="16"/>
      <c r="RFF43" s="16"/>
      <c r="RFG43" s="16"/>
      <c r="RFH43" s="16"/>
      <c r="RFI43" s="16"/>
      <c r="RFJ43" s="16"/>
      <c r="RFK43" s="16"/>
      <c r="RFL43" s="16"/>
      <c r="RFM43" s="16"/>
      <c r="RFN43" s="16"/>
      <c r="RFO43" s="16"/>
      <c r="RFP43" s="16"/>
      <c r="RFQ43" s="16"/>
      <c r="RFR43" s="16"/>
      <c r="RFS43" s="16"/>
      <c r="RFT43" s="16"/>
      <c r="RFU43" s="16"/>
      <c r="RFV43" s="16"/>
      <c r="RFW43" s="16"/>
      <c r="RFX43" s="16"/>
      <c r="RFY43" s="16"/>
      <c r="RFZ43" s="16"/>
      <c r="RGA43" s="16"/>
      <c r="RGB43" s="16"/>
      <c r="RGC43" s="16"/>
      <c r="RGD43" s="16"/>
      <c r="RGE43" s="16"/>
      <c r="RGF43" s="16"/>
      <c r="RGG43" s="16"/>
      <c r="RGH43" s="16"/>
      <c r="RGI43" s="16"/>
      <c r="RGJ43" s="16"/>
      <c r="RGK43" s="16"/>
      <c r="RGL43" s="16"/>
      <c r="RGM43" s="16"/>
      <c r="RGN43" s="16"/>
      <c r="RGO43" s="16"/>
      <c r="RGP43" s="16"/>
      <c r="RGQ43" s="16"/>
      <c r="RGR43" s="16"/>
      <c r="RGS43" s="16"/>
      <c r="RGT43" s="16"/>
      <c r="RGU43" s="16"/>
      <c r="RGV43" s="16"/>
      <c r="RGW43" s="16"/>
      <c r="RGX43" s="16"/>
      <c r="RGY43" s="16"/>
      <c r="RGZ43" s="16"/>
      <c r="RHA43" s="16"/>
      <c r="RHB43" s="16"/>
      <c r="RHC43" s="16"/>
      <c r="RHD43" s="16"/>
      <c r="RHE43" s="16"/>
      <c r="RHF43" s="16"/>
      <c r="RHG43" s="16"/>
      <c r="RHH43" s="16"/>
      <c r="RHI43" s="16"/>
      <c r="RHJ43" s="16"/>
      <c r="RHK43" s="16"/>
      <c r="RHL43" s="16"/>
      <c r="RHM43" s="16"/>
      <c r="RHN43" s="16"/>
      <c r="RHO43" s="16"/>
      <c r="RHP43" s="16"/>
      <c r="RHQ43" s="16"/>
      <c r="RHR43" s="16"/>
      <c r="RHS43" s="16"/>
      <c r="RHT43" s="16"/>
      <c r="RHU43" s="16"/>
      <c r="RHV43" s="16"/>
      <c r="RHW43" s="16"/>
      <c r="RHX43" s="16"/>
      <c r="RHY43" s="16"/>
      <c r="RHZ43" s="16"/>
      <c r="RIA43" s="16"/>
      <c r="RIB43" s="16"/>
      <c r="RIC43" s="16"/>
      <c r="RID43" s="16"/>
      <c r="RIE43" s="16"/>
      <c r="RIF43" s="16"/>
      <c r="RIG43" s="16"/>
      <c r="RIH43" s="16"/>
      <c r="RII43" s="16"/>
      <c r="RIJ43" s="16"/>
      <c r="RIK43" s="16"/>
      <c r="RIL43" s="16"/>
      <c r="RIM43" s="16"/>
      <c r="RIN43" s="16"/>
      <c r="RIO43" s="16"/>
      <c r="RIP43" s="16"/>
      <c r="RIQ43" s="16"/>
      <c r="RIR43" s="16"/>
      <c r="RIS43" s="16"/>
      <c r="RIT43" s="16"/>
      <c r="RIU43" s="16"/>
      <c r="RIV43" s="16"/>
      <c r="RIW43" s="16"/>
      <c r="RIX43" s="16"/>
      <c r="RIY43" s="16"/>
      <c r="RIZ43" s="16"/>
      <c r="RJA43" s="16"/>
      <c r="RJB43" s="16"/>
      <c r="RJC43" s="16"/>
      <c r="RJD43" s="16"/>
      <c r="RJE43" s="16"/>
      <c r="RJF43" s="16"/>
      <c r="RJG43" s="16"/>
      <c r="RJH43" s="16"/>
      <c r="RJI43" s="16"/>
      <c r="RJJ43" s="16"/>
      <c r="RJK43" s="16"/>
      <c r="RJL43" s="16"/>
      <c r="RJM43" s="16"/>
      <c r="RJN43" s="16"/>
      <c r="RJO43" s="16"/>
      <c r="RJP43" s="16"/>
      <c r="RJQ43" s="16"/>
      <c r="RJR43" s="16"/>
      <c r="RJS43" s="16"/>
      <c r="RJT43" s="16"/>
      <c r="RJU43" s="16"/>
      <c r="RJV43" s="16"/>
      <c r="RJW43" s="16"/>
      <c r="RJX43" s="16"/>
      <c r="RJY43" s="16"/>
      <c r="RJZ43" s="16"/>
      <c r="RKA43" s="16"/>
      <c r="RKB43" s="16"/>
      <c r="RKC43" s="16"/>
      <c r="RKD43" s="16"/>
      <c r="RKE43" s="16"/>
      <c r="RKF43" s="16"/>
      <c r="RKG43" s="16"/>
      <c r="RKH43" s="16"/>
      <c r="RKI43" s="16"/>
      <c r="RKJ43" s="16"/>
      <c r="RKK43" s="16"/>
      <c r="RKL43" s="16"/>
      <c r="RKM43" s="16"/>
      <c r="RKN43" s="16"/>
      <c r="RKO43" s="16"/>
      <c r="RKP43" s="16"/>
      <c r="RKQ43" s="16"/>
      <c r="RKR43" s="16"/>
      <c r="RKS43" s="16"/>
      <c r="RKT43" s="16"/>
      <c r="RKU43" s="16"/>
      <c r="RKV43" s="16"/>
      <c r="RKW43" s="16"/>
      <c r="RKX43" s="16"/>
      <c r="RKY43" s="16"/>
      <c r="RKZ43" s="16"/>
      <c r="RLA43" s="16"/>
      <c r="RLB43" s="16"/>
      <c r="RLC43" s="16"/>
      <c r="RLD43" s="16"/>
      <c r="RLE43" s="16"/>
      <c r="RLF43" s="16"/>
      <c r="RLG43" s="16"/>
      <c r="RLH43" s="16"/>
      <c r="RLI43" s="16"/>
      <c r="RLJ43" s="16"/>
      <c r="RLK43" s="16"/>
      <c r="RLL43" s="16"/>
      <c r="RLM43" s="16"/>
      <c r="RLN43" s="16"/>
      <c r="RLO43" s="16"/>
      <c r="RLP43" s="16"/>
      <c r="RLQ43" s="16"/>
      <c r="RLR43" s="16"/>
      <c r="RLS43" s="16"/>
      <c r="RLT43" s="16"/>
      <c r="RLU43" s="16"/>
      <c r="RLV43" s="16"/>
      <c r="RLW43" s="16"/>
      <c r="RLX43" s="16"/>
      <c r="RLY43" s="16"/>
      <c r="RLZ43" s="16"/>
      <c r="RMA43" s="16"/>
      <c r="RMB43" s="16"/>
      <c r="RMC43" s="16"/>
      <c r="RMD43" s="16"/>
      <c r="RME43" s="16"/>
      <c r="RMF43" s="16"/>
      <c r="RMG43" s="16"/>
      <c r="RMH43" s="16"/>
      <c r="RMI43" s="16"/>
      <c r="RMJ43" s="16"/>
      <c r="RMK43" s="16"/>
      <c r="RML43" s="16"/>
      <c r="RMM43" s="16"/>
      <c r="RMN43" s="16"/>
      <c r="RMO43" s="16"/>
      <c r="RMP43" s="16"/>
      <c r="RMQ43" s="16"/>
      <c r="RMR43" s="16"/>
      <c r="RMS43" s="16"/>
      <c r="RMT43" s="16"/>
      <c r="RMU43" s="16"/>
      <c r="RMV43" s="16"/>
      <c r="RMW43" s="16"/>
      <c r="RMX43" s="16"/>
      <c r="RMY43" s="16"/>
      <c r="RMZ43" s="16"/>
      <c r="RNA43" s="16"/>
      <c r="RNB43" s="16"/>
      <c r="RNC43" s="16"/>
      <c r="RND43" s="16"/>
      <c r="RNE43" s="16"/>
      <c r="RNF43" s="16"/>
      <c r="RNG43" s="16"/>
      <c r="RNH43" s="16"/>
      <c r="RNI43" s="16"/>
      <c r="RNJ43" s="16"/>
      <c r="RNK43" s="16"/>
      <c r="RNL43" s="16"/>
      <c r="RNM43" s="16"/>
      <c r="RNN43" s="16"/>
      <c r="RNO43" s="16"/>
      <c r="RNP43" s="16"/>
      <c r="RNQ43" s="16"/>
      <c r="RNR43" s="16"/>
      <c r="RNS43" s="16"/>
      <c r="RNT43" s="16"/>
      <c r="RNU43" s="16"/>
      <c r="RNV43" s="16"/>
      <c r="RNW43" s="16"/>
      <c r="RNX43" s="16"/>
      <c r="RNY43" s="16"/>
      <c r="RNZ43" s="16"/>
      <c r="ROA43" s="16"/>
      <c r="ROB43" s="16"/>
      <c r="ROC43" s="16"/>
      <c r="ROD43" s="16"/>
      <c r="ROE43" s="16"/>
      <c r="ROF43" s="16"/>
      <c r="ROG43" s="16"/>
      <c r="ROH43" s="16"/>
      <c r="ROI43" s="16"/>
      <c r="ROJ43" s="16"/>
      <c r="ROK43" s="16"/>
      <c r="ROL43" s="16"/>
      <c r="ROM43" s="16"/>
      <c r="RON43" s="16"/>
      <c r="ROO43" s="16"/>
      <c r="ROP43" s="16"/>
      <c r="ROQ43" s="16"/>
      <c r="ROR43" s="16"/>
      <c r="ROS43" s="16"/>
      <c r="ROT43" s="16"/>
      <c r="ROU43" s="16"/>
      <c r="ROV43" s="16"/>
      <c r="ROW43" s="16"/>
      <c r="ROX43" s="16"/>
      <c r="ROY43" s="16"/>
      <c r="ROZ43" s="16"/>
      <c r="RPA43" s="16"/>
      <c r="RPB43" s="16"/>
      <c r="RPC43" s="16"/>
      <c r="RPD43" s="16"/>
      <c r="RPE43" s="16"/>
      <c r="RPF43" s="16"/>
      <c r="RPG43" s="16"/>
      <c r="RPH43" s="16"/>
      <c r="RPI43" s="16"/>
      <c r="RPJ43" s="16"/>
      <c r="RPK43" s="16"/>
      <c r="RPL43" s="16"/>
      <c r="RPM43" s="16"/>
      <c r="RPN43" s="16"/>
      <c r="RPO43" s="16"/>
      <c r="RPP43" s="16"/>
      <c r="RPQ43" s="16"/>
      <c r="RPR43" s="16"/>
      <c r="RPS43" s="16"/>
      <c r="RPT43" s="16"/>
      <c r="RPU43" s="16"/>
      <c r="RPV43" s="16"/>
      <c r="RPW43" s="16"/>
      <c r="RPX43" s="16"/>
      <c r="RPY43" s="16"/>
      <c r="RPZ43" s="16"/>
      <c r="RQA43" s="16"/>
      <c r="RQB43" s="16"/>
      <c r="RQC43" s="16"/>
      <c r="RQD43" s="16"/>
      <c r="RQE43" s="16"/>
      <c r="RQF43" s="16"/>
      <c r="RQG43" s="16"/>
      <c r="RQH43" s="16"/>
      <c r="RQI43" s="16"/>
      <c r="RQJ43" s="16"/>
      <c r="RQK43" s="16"/>
      <c r="RQL43" s="16"/>
      <c r="RQM43" s="16"/>
      <c r="RQN43" s="16"/>
      <c r="RQO43" s="16"/>
      <c r="RQP43" s="16"/>
      <c r="RQQ43" s="16"/>
      <c r="RQR43" s="16"/>
      <c r="RQS43" s="16"/>
      <c r="RQT43" s="16"/>
      <c r="RQU43" s="16"/>
      <c r="RQV43" s="16"/>
      <c r="RQW43" s="16"/>
      <c r="RQX43" s="16"/>
      <c r="RQY43" s="16"/>
      <c r="RQZ43" s="16"/>
      <c r="RRA43" s="16"/>
      <c r="RRB43" s="16"/>
      <c r="RRC43" s="16"/>
      <c r="RRD43" s="16"/>
      <c r="RRE43" s="16"/>
      <c r="RRF43" s="16"/>
      <c r="RRG43" s="16"/>
      <c r="RRH43" s="16"/>
      <c r="RRI43" s="16"/>
      <c r="RRJ43" s="16"/>
      <c r="RRK43" s="16"/>
      <c r="RRL43" s="16"/>
      <c r="RRM43" s="16"/>
      <c r="RRN43" s="16"/>
      <c r="RRO43" s="16"/>
      <c r="RRP43" s="16"/>
      <c r="RRQ43" s="16"/>
      <c r="RRR43" s="16"/>
      <c r="RRS43" s="16"/>
      <c r="RRT43" s="16"/>
      <c r="RRU43" s="16"/>
      <c r="RRV43" s="16"/>
      <c r="RRW43" s="16"/>
      <c r="RRX43" s="16"/>
      <c r="RRY43" s="16"/>
      <c r="RRZ43" s="16"/>
      <c r="RSA43" s="16"/>
      <c r="RSB43" s="16"/>
      <c r="RSC43" s="16"/>
      <c r="RSD43" s="16"/>
      <c r="RSE43" s="16"/>
      <c r="RSF43" s="16"/>
      <c r="RSG43" s="16"/>
      <c r="RSH43" s="16"/>
      <c r="RSI43" s="16"/>
      <c r="RSJ43" s="16"/>
      <c r="RSK43" s="16"/>
      <c r="RSL43" s="16"/>
      <c r="RSM43" s="16"/>
      <c r="RSN43" s="16"/>
      <c r="RSO43" s="16"/>
      <c r="RSP43" s="16"/>
      <c r="RSQ43" s="16"/>
      <c r="RSR43" s="16"/>
      <c r="RSS43" s="16"/>
      <c r="RST43" s="16"/>
      <c r="RSU43" s="16"/>
      <c r="RSV43" s="16"/>
      <c r="RSW43" s="16"/>
      <c r="RSX43" s="16"/>
      <c r="RSY43" s="16"/>
      <c r="RSZ43" s="16"/>
      <c r="RTA43" s="16"/>
      <c r="RTB43" s="16"/>
      <c r="RTC43" s="16"/>
      <c r="RTD43" s="16"/>
      <c r="RTE43" s="16"/>
      <c r="RTF43" s="16"/>
      <c r="RTG43" s="16"/>
      <c r="RTH43" s="16"/>
      <c r="RTI43" s="16"/>
      <c r="RTJ43" s="16"/>
      <c r="RTK43" s="16"/>
      <c r="RTL43" s="16"/>
      <c r="RTM43" s="16"/>
      <c r="RTN43" s="16"/>
      <c r="RTO43" s="16"/>
      <c r="RTP43" s="16"/>
      <c r="RTQ43" s="16"/>
      <c r="RTR43" s="16"/>
      <c r="RTS43" s="16"/>
      <c r="RTT43" s="16"/>
      <c r="RTU43" s="16"/>
      <c r="RTV43" s="16"/>
      <c r="RTW43" s="16"/>
      <c r="RTX43" s="16"/>
      <c r="RTY43" s="16"/>
      <c r="RTZ43" s="16"/>
      <c r="RUA43" s="16"/>
      <c r="RUB43" s="16"/>
      <c r="RUC43" s="16"/>
      <c r="RUD43" s="16"/>
      <c r="RUE43" s="16"/>
      <c r="RUF43" s="16"/>
      <c r="RUG43" s="16"/>
      <c r="RUH43" s="16"/>
      <c r="RUI43" s="16"/>
      <c r="RUJ43" s="16"/>
      <c r="RUK43" s="16"/>
      <c r="RUL43" s="16"/>
      <c r="RUM43" s="16"/>
      <c r="RUN43" s="16"/>
      <c r="RUO43" s="16"/>
      <c r="RUP43" s="16"/>
      <c r="RUQ43" s="16"/>
      <c r="RUR43" s="16"/>
      <c r="RUS43" s="16"/>
      <c r="RUT43" s="16"/>
      <c r="RUU43" s="16"/>
      <c r="RUV43" s="16"/>
      <c r="RUW43" s="16"/>
      <c r="RUX43" s="16"/>
      <c r="RUY43" s="16"/>
      <c r="RUZ43" s="16"/>
      <c r="RVA43" s="16"/>
      <c r="RVB43" s="16"/>
      <c r="RVC43" s="16"/>
      <c r="RVD43" s="16"/>
      <c r="RVE43" s="16"/>
      <c r="RVF43" s="16"/>
      <c r="RVG43" s="16"/>
      <c r="RVH43" s="16"/>
      <c r="RVI43" s="16"/>
      <c r="RVJ43" s="16"/>
      <c r="RVK43" s="16"/>
      <c r="RVL43" s="16"/>
      <c r="RVM43" s="16"/>
      <c r="RVN43" s="16"/>
      <c r="RVO43" s="16"/>
      <c r="RVP43" s="16"/>
      <c r="RVQ43" s="16"/>
      <c r="RVR43" s="16"/>
      <c r="RVS43" s="16"/>
      <c r="RVT43" s="16"/>
      <c r="RVU43" s="16"/>
      <c r="RVV43" s="16"/>
      <c r="RVW43" s="16"/>
      <c r="RVX43" s="16"/>
      <c r="RVY43" s="16"/>
      <c r="RVZ43" s="16"/>
      <c r="RWA43" s="16"/>
      <c r="RWB43" s="16"/>
      <c r="RWC43" s="16"/>
      <c r="RWD43" s="16"/>
      <c r="RWE43" s="16"/>
      <c r="RWF43" s="16"/>
      <c r="RWG43" s="16"/>
      <c r="RWH43" s="16"/>
      <c r="RWI43" s="16"/>
      <c r="RWJ43" s="16"/>
      <c r="RWK43" s="16"/>
      <c r="RWL43" s="16"/>
      <c r="RWM43" s="16"/>
      <c r="RWN43" s="16"/>
      <c r="RWO43" s="16"/>
      <c r="RWP43" s="16"/>
      <c r="RWQ43" s="16"/>
      <c r="RWR43" s="16"/>
      <c r="RWS43" s="16"/>
      <c r="RWT43" s="16"/>
      <c r="RWU43" s="16"/>
      <c r="RWV43" s="16"/>
      <c r="RWW43" s="16"/>
      <c r="RWX43" s="16"/>
      <c r="RWY43" s="16"/>
      <c r="RWZ43" s="16"/>
      <c r="RXA43" s="16"/>
      <c r="RXB43" s="16"/>
      <c r="RXC43" s="16"/>
      <c r="RXD43" s="16"/>
      <c r="RXE43" s="16"/>
      <c r="RXF43" s="16"/>
      <c r="RXG43" s="16"/>
      <c r="RXH43" s="16"/>
      <c r="RXI43" s="16"/>
      <c r="RXJ43" s="16"/>
      <c r="RXK43" s="16"/>
      <c r="RXL43" s="16"/>
      <c r="RXM43" s="16"/>
      <c r="RXN43" s="16"/>
      <c r="RXO43" s="16"/>
      <c r="RXP43" s="16"/>
      <c r="RXQ43" s="16"/>
      <c r="RXR43" s="16"/>
      <c r="RXS43" s="16"/>
      <c r="RXT43" s="16"/>
      <c r="RXU43" s="16"/>
      <c r="RXV43" s="16"/>
      <c r="RXW43" s="16"/>
      <c r="RXX43" s="16"/>
      <c r="RXY43" s="16"/>
      <c r="RXZ43" s="16"/>
      <c r="RYA43" s="16"/>
      <c r="RYB43" s="16"/>
      <c r="RYC43" s="16"/>
      <c r="RYD43" s="16"/>
      <c r="RYE43" s="16"/>
      <c r="RYF43" s="16"/>
      <c r="RYG43" s="16"/>
      <c r="RYH43" s="16"/>
      <c r="RYI43" s="16"/>
      <c r="RYJ43" s="16"/>
      <c r="RYK43" s="16"/>
      <c r="RYL43" s="16"/>
      <c r="RYM43" s="16"/>
      <c r="RYN43" s="16"/>
      <c r="RYO43" s="16"/>
      <c r="RYP43" s="16"/>
      <c r="RYQ43" s="16"/>
      <c r="RYR43" s="16"/>
      <c r="RYS43" s="16"/>
      <c r="RYT43" s="16"/>
      <c r="RYU43" s="16"/>
      <c r="RYV43" s="16"/>
      <c r="RYW43" s="16"/>
      <c r="RYX43" s="16"/>
      <c r="RYY43" s="16"/>
      <c r="RYZ43" s="16"/>
      <c r="RZA43" s="16"/>
      <c r="RZB43" s="16"/>
      <c r="RZC43" s="16"/>
      <c r="RZD43" s="16"/>
      <c r="RZE43" s="16"/>
      <c r="RZF43" s="16"/>
      <c r="RZG43" s="16"/>
      <c r="RZH43" s="16"/>
      <c r="RZI43" s="16"/>
      <c r="RZJ43" s="16"/>
      <c r="RZK43" s="16"/>
      <c r="RZL43" s="16"/>
      <c r="RZM43" s="16"/>
      <c r="RZN43" s="16"/>
      <c r="RZO43" s="16"/>
      <c r="RZP43" s="16"/>
      <c r="RZQ43" s="16"/>
      <c r="RZR43" s="16"/>
      <c r="RZS43" s="16"/>
      <c r="RZT43" s="16"/>
      <c r="RZU43" s="16"/>
      <c r="RZV43" s="16"/>
      <c r="RZW43" s="16"/>
      <c r="RZX43" s="16"/>
      <c r="RZY43" s="16"/>
      <c r="RZZ43" s="16"/>
      <c r="SAA43" s="16"/>
      <c r="SAB43" s="16"/>
      <c r="SAC43" s="16"/>
      <c r="SAD43" s="16"/>
      <c r="SAE43" s="16"/>
      <c r="SAF43" s="16"/>
      <c r="SAG43" s="16"/>
      <c r="SAH43" s="16"/>
      <c r="SAI43" s="16"/>
      <c r="SAJ43" s="16"/>
      <c r="SAK43" s="16"/>
      <c r="SAL43" s="16"/>
      <c r="SAM43" s="16"/>
      <c r="SAN43" s="16"/>
      <c r="SAO43" s="16"/>
      <c r="SAP43" s="16"/>
      <c r="SAQ43" s="16"/>
      <c r="SAR43" s="16"/>
      <c r="SAS43" s="16"/>
      <c r="SAT43" s="16"/>
      <c r="SAU43" s="16"/>
      <c r="SAV43" s="16"/>
      <c r="SAW43" s="16"/>
      <c r="SAX43" s="16"/>
      <c r="SAY43" s="16"/>
      <c r="SAZ43" s="16"/>
      <c r="SBA43" s="16"/>
      <c r="SBB43" s="16"/>
      <c r="SBC43" s="16"/>
      <c r="SBD43" s="16"/>
      <c r="SBE43" s="16"/>
      <c r="SBF43" s="16"/>
      <c r="SBG43" s="16"/>
      <c r="SBH43" s="16"/>
      <c r="SBI43" s="16"/>
      <c r="SBJ43" s="16"/>
      <c r="SBK43" s="16"/>
      <c r="SBL43" s="16"/>
      <c r="SBM43" s="16"/>
      <c r="SBN43" s="16"/>
      <c r="SBO43" s="16"/>
      <c r="SBP43" s="16"/>
      <c r="SBQ43" s="16"/>
      <c r="SBR43" s="16"/>
      <c r="SBS43" s="16"/>
      <c r="SBT43" s="16"/>
      <c r="SBU43" s="16"/>
      <c r="SBV43" s="16"/>
      <c r="SBW43" s="16"/>
      <c r="SBX43" s="16"/>
      <c r="SBY43" s="16"/>
      <c r="SBZ43" s="16"/>
      <c r="SCA43" s="16"/>
      <c r="SCB43" s="16"/>
      <c r="SCC43" s="16"/>
      <c r="SCD43" s="16"/>
      <c r="SCE43" s="16"/>
      <c r="SCF43" s="16"/>
      <c r="SCG43" s="16"/>
      <c r="SCH43" s="16"/>
      <c r="SCI43" s="16"/>
      <c r="SCJ43" s="16"/>
      <c r="SCK43" s="16"/>
      <c r="SCL43" s="16"/>
      <c r="SCM43" s="16"/>
      <c r="SCN43" s="16"/>
      <c r="SCO43" s="16"/>
      <c r="SCP43" s="16"/>
      <c r="SCQ43" s="16"/>
      <c r="SCR43" s="16"/>
      <c r="SCS43" s="16"/>
      <c r="SCT43" s="16"/>
      <c r="SCU43" s="16"/>
      <c r="SCV43" s="16"/>
      <c r="SCW43" s="16"/>
      <c r="SCX43" s="16"/>
      <c r="SCY43" s="16"/>
      <c r="SCZ43" s="16"/>
      <c r="SDA43" s="16"/>
      <c r="SDB43" s="16"/>
      <c r="SDC43" s="16"/>
      <c r="SDD43" s="16"/>
      <c r="SDE43" s="16"/>
      <c r="SDF43" s="16"/>
      <c r="SDG43" s="16"/>
      <c r="SDH43" s="16"/>
      <c r="SDI43" s="16"/>
      <c r="SDJ43" s="16"/>
      <c r="SDK43" s="16"/>
      <c r="SDL43" s="16"/>
      <c r="SDM43" s="16"/>
      <c r="SDN43" s="16"/>
      <c r="SDO43" s="16"/>
      <c r="SDP43" s="16"/>
      <c r="SDQ43" s="16"/>
      <c r="SDR43" s="16"/>
      <c r="SDS43" s="16"/>
      <c r="SDT43" s="16"/>
      <c r="SDU43" s="16"/>
      <c r="SDV43" s="16"/>
      <c r="SDW43" s="16"/>
      <c r="SDX43" s="16"/>
      <c r="SDY43" s="16"/>
      <c r="SDZ43" s="16"/>
      <c r="SEA43" s="16"/>
      <c r="SEB43" s="16"/>
      <c r="SEC43" s="16"/>
      <c r="SED43" s="16"/>
      <c r="SEE43" s="16"/>
      <c r="SEF43" s="16"/>
      <c r="SEG43" s="16"/>
      <c r="SEH43" s="16"/>
      <c r="SEI43" s="16"/>
      <c r="SEJ43" s="16"/>
      <c r="SEK43" s="16"/>
      <c r="SEL43" s="16"/>
      <c r="SEM43" s="16"/>
      <c r="SEN43" s="16"/>
      <c r="SEO43" s="16"/>
      <c r="SEP43" s="16"/>
      <c r="SEQ43" s="16"/>
      <c r="SER43" s="16"/>
      <c r="SES43" s="16"/>
      <c r="SET43" s="16"/>
      <c r="SEU43" s="16"/>
      <c r="SEV43" s="16"/>
      <c r="SEW43" s="16"/>
      <c r="SEX43" s="16"/>
      <c r="SEY43" s="16"/>
      <c r="SEZ43" s="16"/>
      <c r="SFA43" s="16"/>
      <c r="SFB43" s="16"/>
      <c r="SFC43" s="16"/>
      <c r="SFD43" s="16"/>
      <c r="SFE43" s="16"/>
      <c r="SFF43" s="16"/>
      <c r="SFG43" s="16"/>
      <c r="SFH43" s="16"/>
      <c r="SFI43" s="16"/>
      <c r="SFJ43" s="16"/>
      <c r="SFK43" s="16"/>
      <c r="SFL43" s="16"/>
      <c r="SFM43" s="16"/>
      <c r="SFN43" s="16"/>
      <c r="SFO43" s="16"/>
      <c r="SFP43" s="16"/>
      <c r="SFQ43" s="16"/>
      <c r="SFR43" s="16"/>
      <c r="SFS43" s="16"/>
      <c r="SFT43" s="16"/>
      <c r="SFU43" s="16"/>
      <c r="SFV43" s="16"/>
      <c r="SFW43" s="16"/>
      <c r="SFX43" s="16"/>
      <c r="SFY43" s="16"/>
      <c r="SFZ43" s="16"/>
      <c r="SGA43" s="16"/>
      <c r="SGB43" s="16"/>
      <c r="SGC43" s="16"/>
      <c r="SGD43" s="16"/>
      <c r="SGE43" s="16"/>
      <c r="SGF43" s="16"/>
      <c r="SGG43" s="16"/>
      <c r="SGH43" s="16"/>
      <c r="SGI43" s="16"/>
      <c r="SGJ43" s="16"/>
      <c r="SGK43" s="16"/>
      <c r="SGL43" s="16"/>
      <c r="SGM43" s="16"/>
      <c r="SGN43" s="16"/>
      <c r="SGO43" s="16"/>
      <c r="SGP43" s="16"/>
      <c r="SGQ43" s="16"/>
      <c r="SGR43" s="16"/>
      <c r="SGS43" s="16"/>
      <c r="SGT43" s="16"/>
      <c r="SGU43" s="16"/>
      <c r="SGV43" s="16"/>
      <c r="SGW43" s="16"/>
      <c r="SGX43" s="16"/>
      <c r="SGY43" s="16"/>
      <c r="SGZ43" s="16"/>
      <c r="SHA43" s="16"/>
      <c r="SHB43" s="16"/>
      <c r="SHC43" s="16"/>
      <c r="SHD43" s="16"/>
      <c r="SHE43" s="16"/>
      <c r="SHF43" s="16"/>
      <c r="SHG43" s="16"/>
      <c r="SHH43" s="16"/>
      <c r="SHI43" s="16"/>
      <c r="SHJ43" s="16"/>
      <c r="SHK43" s="16"/>
      <c r="SHL43" s="16"/>
      <c r="SHM43" s="16"/>
      <c r="SHN43" s="16"/>
      <c r="SHO43" s="16"/>
      <c r="SHP43" s="16"/>
      <c r="SHQ43" s="16"/>
      <c r="SHR43" s="16"/>
      <c r="SHS43" s="16"/>
      <c r="SHT43" s="16"/>
      <c r="SHU43" s="16"/>
      <c r="SHV43" s="16"/>
      <c r="SHW43" s="16"/>
      <c r="SHX43" s="16"/>
      <c r="SHY43" s="16"/>
      <c r="SHZ43" s="16"/>
      <c r="SIA43" s="16"/>
      <c r="SIB43" s="16"/>
      <c r="SIC43" s="16"/>
      <c r="SID43" s="16"/>
      <c r="SIE43" s="16"/>
      <c r="SIF43" s="16"/>
      <c r="SIG43" s="16"/>
      <c r="SIH43" s="16"/>
      <c r="SII43" s="16"/>
      <c r="SIJ43" s="16"/>
      <c r="SIK43" s="16"/>
      <c r="SIL43" s="16"/>
      <c r="SIM43" s="16"/>
      <c r="SIN43" s="16"/>
      <c r="SIO43" s="16"/>
      <c r="SIP43" s="16"/>
      <c r="SIQ43" s="16"/>
      <c r="SIR43" s="16"/>
      <c r="SIS43" s="16"/>
      <c r="SIT43" s="16"/>
      <c r="SIU43" s="16"/>
      <c r="SIV43" s="16"/>
      <c r="SIW43" s="16"/>
      <c r="SIX43" s="16"/>
      <c r="SIY43" s="16"/>
      <c r="SIZ43" s="16"/>
      <c r="SJA43" s="16"/>
      <c r="SJB43" s="16"/>
      <c r="SJC43" s="16"/>
      <c r="SJD43" s="16"/>
      <c r="SJE43" s="16"/>
      <c r="SJF43" s="16"/>
      <c r="SJG43" s="16"/>
      <c r="SJH43" s="16"/>
      <c r="SJI43" s="16"/>
      <c r="SJJ43" s="16"/>
      <c r="SJK43" s="16"/>
      <c r="SJL43" s="16"/>
      <c r="SJM43" s="16"/>
      <c r="SJN43" s="16"/>
      <c r="SJO43" s="16"/>
      <c r="SJP43" s="16"/>
      <c r="SJQ43" s="16"/>
      <c r="SJR43" s="16"/>
      <c r="SJS43" s="16"/>
      <c r="SJT43" s="16"/>
      <c r="SJU43" s="16"/>
      <c r="SJV43" s="16"/>
      <c r="SJW43" s="16"/>
      <c r="SJX43" s="16"/>
      <c r="SJY43" s="16"/>
      <c r="SJZ43" s="16"/>
      <c r="SKA43" s="16"/>
      <c r="SKB43" s="16"/>
      <c r="SKC43" s="16"/>
      <c r="SKD43" s="16"/>
      <c r="SKE43" s="16"/>
      <c r="SKF43" s="16"/>
      <c r="SKG43" s="16"/>
      <c r="SKH43" s="16"/>
      <c r="SKI43" s="16"/>
      <c r="SKJ43" s="16"/>
      <c r="SKK43" s="16"/>
      <c r="SKL43" s="16"/>
      <c r="SKM43" s="16"/>
      <c r="SKN43" s="16"/>
      <c r="SKO43" s="16"/>
      <c r="SKP43" s="16"/>
      <c r="SKQ43" s="16"/>
      <c r="SKR43" s="16"/>
      <c r="SKS43" s="16"/>
      <c r="SKT43" s="16"/>
      <c r="SKU43" s="16"/>
      <c r="SKV43" s="16"/>
      <c r="SKW43" s="16"/>
      <c r="SKX43" s="16"/>
      <c r="SKY43" s="16"/>
      <c r="SKZ43" s="16"/>
      <c r="SLA43" s="16"/>
      <c r="SLB43" s="16"/>
      <c r="SLC43" s="16"/>
      <c r="SLD43" s="16"/>
      <c r="SLE43" s="16"/>
      <c r="SLF43" s="16"/>
      <c r="SLG43" s="16"/>
      <c r="SLH43" s="16"/>
      <c r="SLI43" s="16"/>
      <c r="SLJ43" s="16"/>
      <c r="SLK43" s="16"/>
      <c r="SLL43" s="16"/>
      <c r="SLM43" s="16"/>
      <c r="SLN43" s="16"/>
      <c r="SLO43" s="16"/>
      <c r="SLP43" s="16"/>
      <c r="SLQ43" s="16"/>
      <c r="SLR43" s="16"/>
      <c r="SLS43" s="16"/>
      <c r="SLT43" s="16"/>
      <c r="SLU43" s="16"/>
      <c r="SLV43" s="16"/>
      <c r="SLW43" s="16"/>
      <c r="SLX43" s="16"/>
      <c r="SLY43" s="16"/>
      <c r="SLZ43" s="16"/>
      <c r="SMA43" s="16"/>
      <c r="SMB43" s="16"/>
      <c r="SMC43" s="16"/>
      <c r="SMD43" s="16"/>
      <c r="SME43" s="16"/>
      <c r="SMF43" s="16"/>
      <c r="SMG43" s="16"/>
      <c r="SMH43" s="16"/>
      <c r="SMI43" s="16"/>
      <c r="SMJ43" s="16"/>
      <c r="SMK43" s="16"/>
      <c r="SML43" s="16"/>
      <c r="SMM43" s="16"/>
      <c r="SMN43" s="16"/>
      <c r="SMO43" s="16"/>
      <c r="SMP43" s="16"/>
      <c r="SMQ43" s="16"/>
      <c r="SMR43" s="16"/>
      <c r="SMS43" s="16"/>
      <c r="SMT43" s="16"/>
      <c r="SMU43" s="16"/>
      <c r="SMV43" s="16"/>
      <c r="SMW43" s="16"/>
      <c r="SMX43" s="16"/>
      <c r="SMY43" s="16"/>
      <c r="SMZ43" s="16"/>
      <c r="SNA43" s="16"/>
      <c r="SNB43" s="16"/>
      <c r="SNC43" s="16"/>
      <c r="SND43" s="16"/>
      <c r="SNE43" s="16"/>
      <c r="SNF43" s="16"/>
      <c r="SNG43" s="16"/>
      <c r="SNH43" s="16"/>
      <c r="SNI43" s="16"/>
      <c r="SNJ43" s="16"/>
      <c r="SNK43" s="16"/>
      <c r="SNL43" s="16"/>
      <c r="SNM43" s="16"/>
      <c r="SNN43" s="16"/>
      <c r="SNO43" s="16"/>
      <c r="SNP43" s="16"/>
      <c r="SNQ43" s="16"/>
      <c r="SNR43" s="16"/>
      <c r="SNS43" s="16"/>
      <c r="SNT43" s="16"/>
      <c r="SNU43" s="16"/>
      <c r="SNV43" s="16"/>
      <c r="SNW43" s="16"/>
      <c r="SNX43" s="16"/>
      <c r="SNY43" s="16"/>
      <c r="SNZ43" s="16"/>
      <c r="SOA43" s="16"/>
      <c r="SOB43" s="16"/>
      <c r="SOC43" s="16"/>
      <c r="SOD43" s="16"/>
      <c r="SOE43" s="16"/>
      <c r="SOF43" s="16"/>
      <c r="SOG43" s="16"/>
      <c r="SOH43" s="16"/>
      <c r="SOI43" s="16"/>
      <c r="SOJ43" s="16"/>
      <c r="SOK43" s="16"/>
      <c r="SOL43" s="16"/>
      <c r="SOM43" s="16"/>
      <c r="SON43" s="16"/>
      <c r="SOO43" s="16"/>
      <c r="SOP43" s="16"/>
      <c r="SOQ43" s="16"/>
      <c r="SOR43" s="16"/>
      <c r="SOS43" s="16"/>
      <c r="SOT43" s="16"/>
      <c r="SOU43" s="16"/>
      <c r="SOV43" s="16"/>
      <c r="SOW43" s="16"/>
      <c r="SOX43" s="16"/>
      <c r="SOY43" s="16"/>
      <c r="SOZ43" s="16"/>
      <c r="SPA43" s="16"/>
      <c r="SPB43" s="16"/>
      <c r="SPC43" s="16"/>
      <c r="SPD43" s="16"/>
      <c r="SPE43" s="16"/>
      <c r="SPF43" s="16"/>
      <c r="SPG43" s="16"/>
      <c r="SPH43" s="16"/>
      <c r="SPI43" s="16"/>
      <c r="SPJ43" s="16"/>
      <c r="SPK43" s="16"/>
      <c r="SPL43" s="16"/>
      <c r="SPM43" s="16"/>
      <c r="SPN43" s="16"/>
      <c r="SPO43" s="16"/>
      <c r="SPP43" s="16"/>
      <c r="SPQ43" s="16"/>
      <c r="SPR43" s="16"/>
      <c r="SPS43" s="16"/>
      <c r="SPT43" s="16"/>
      <c r="SPU43" s="16"/>
      <c r="SPV43" s="16"/>
      <c r="SPW43" s="16"/>
      <c r="SPX43" s="16"/>
      <c r="SPY43" s="16"/>
      <c r="SPZ43" s="16"/>
      <c r="SQA43" s="16"/>
      <c r="SQB43" s="16"/>
      <c r="SQC43" s="16"/>
      <c r="SQD43" s="16"/>
      <c r="SQE43" s="16"/>
      <c r="SQF43" s="16"/>
      <c r="SQG43" s="16"/>
      <c r="SQH43" s="16"/>
      <c r="SQI43" s="16"/>
      <c r="SQJ43" s="16"/>
      <c r="SQK43" s="16"/>
      <c r="SQL43" s="16"/>
      <c r="SQM43" s="16"/>
      <c r="SQN43" s="16"/>
      <c r="SQO43" s="16"/>
      <c r="SQP43" s="16"/>
      <c r="SQQ43" s="16"/>
      <c r="SQR43" s="16"/>
      <c r="SQS43" s="16"/>
      <c r="SQT43" s="16"/>
      <c r="SQU43" s="16"/>
      <c r="SQV43" s="16"/>
      <c r="SQW43" s="16"/>
      <c r="SQX43" s="16"/>
      <c r="SQY43" s="16"/>
      <c r="SQZ43" s="16"/>
      <c r="SRA43" s="16"/>
      <c r="SRB43" s="16"/>
      <c r="SRC43" s="16"/>
      <c r="SRD43" s="16"/>
      <c r="SRE43" s="16"/>
      <c r="SRF43" s="16"/>
      <c r="SRG43" s="16"/>
      <c r="SRH43" s="16"/>
      <c r="SRI43" s="16"/>
      <c r="SRJ43" s="16"/>
      <c r="SRK43" s="16"/>
      <c r="SRL43" s="16"/>
      <c r="SRM43" s="16"/>
      <c r="SRN43" s="16"/>
      <c r="SRO43" s="16"/>
      <c r="SRP43" s="16"/>
      <c r="SRQ43" s="16"/>
      <c r="SRR43" s="16"/>
      <c r="SRS43" s="16"/>
      <c r="SRT43" s="16"/>
      <c r="SRU43" s="16"/>
      <c r="SRV43" s="16"/>
      <c r="SRW43" s="16"/>
      <c r="SRX43" s="16"/>
      <c r="SRY43" s="16"/>
      <c r="SRZ43" s="16"/>
      <c r="SSA43" s="16"/>
      <c r="SSB43" s="16"/>
      <c r="SSC43" s="16"/>
      <c r="SSD43" s="16"/>
      <c r="SSE43" s="16"/>
      <c r="SSF43" s="16"/>
      <c r="SSG43" s="16"/>
      <c r="SSH43" s="16"/>
      <c r="SSI43" s="16"/>
      <c r="SSJ43" s="16"/>
      <c r="SSK43" s="16"/>
      <c r="SSL43" s="16"/>
      <c r="SSM43" s="16"/>
      <c r="SSN43" s="16"/>
      <c r="SSO43" s="16"/>
      <c r="SSP43" s="16"/>
      <c r="SSQ43" s="16"/>
      <c r="SSR43" s="16"/>
      <c r="SSS43" s="16"/>
      <c r="SST43" s="16"/>
      <c r="SSU43" s="16"/>
      <c r="SSV43" s="16"/>
      <c r="SSW43" s="16"/>
      <c r="SSX43" s="16"/>
      <c r="SSY43" s="16"/>
      <c r="SSZ43" s="16"/>
      <c r="STA43" s="16"/>
      <c r="STB43" s="16"/>
      <c r="STC43" s="16"/>
      <c r="STD43" s="16"/>
      <c r="STE43" s="16"/>
      <c r="STF43" s="16"/>
      <c r="STG43" s="16"/>
      <c r="STH43" s="16"/>
      <c r="STI43" s="16"/>
      <c r="STJ43" s="16"/>
      <c r="STK43" s="16"/>
      <c r="STL43" s="16"/>
      <c r="STM43" s="16"/>
      <c r="STN43" s="16"/>
      <c r="STO43" s="16"/>
      <c r="STP43" s="16"/>
      <c r="STQ43" s="16"/>
      <c r="STR43" s="16"/>
      <c r="STS43" s="16"/>
      <c r="STT43" s="16"/>
      <c r="STU43" s="16"/>
      <c r="STV43" s="16"/>
      <c r="STW43" s="16"/>
      <c r="STX43" s="16"/>
      <c r="STY43" s="16"/>
      <c r="STZ43" s="16"/>
      <c r="SUA43" s="16"/>
      <c r="SUB43" s="16"/>
      <c r="SUC43" s="16"/>
      <c r="SUD43" s="16"/>
      <c r="SUE43" s="16"/>
      <c r="SUF43" s="16"/>
      <c r="SUG43" s="16"/>
      <c r="SUH43" s="16"/>
      <c r="SUI43" s="16"/>
      <c r="SUJ43" s="16"/>
      <c r="SUK43" s="16"/>
      <c r="SUL43" s="16"/>
      <c r="SUM43" s="16"/>
      <c r="SUN43" s="16"/>
      <c r="SUO43" s="16"/>
      <c r="SUP43" s="16"/>
      <c r="SUQ43" s="16"/>
      <c r="SUR43" s="16"/>
      <c r="SUS43" s="16"/>
      <c r="SUT43" s="16"/>
      <c r="SUU43" s="16"/>
      <c r="SUV43" s="16"/>
      <c r="SUW43" s="16"/>
      <c r="SUX43" s="16"/>
      <c r="SUY43" s="16"/>
      <c r="SUZ43" s="16"/>
      <c r="SVA43" s="16"/>
      <c r="SVB43" s="16"/>
      <c r="SVC43" s="16"/>
      <c r="SVD43" s="16"/>
      <c r="SVE43" s="16"/>
      <c r="SVF43" s="16"/>
      <c r="SVG43" s="16"/>
      <c r="SVH43" s="16"/>
      <c r="SVI43" s="16"/>
      <c r="SVJ43" s="16"/>
      <c r="SVK43" s="16"/>
      <c r="SVL43" s="16"/>
      <c r="SVM43" s="16"/>
      <c r="SVN43" s="16"/>
      <c r="SVO43" s="16"/>
      <c r="SVP43" s="16"/>
      <c r="SVQ43" s="16"/>
      <c r="SVR43" s="16"/>
      <c r="SVS43" s="16"/>
      <c r="SVT43" s="16"/>
      <c r="SVU43" s="16"/>
      <c r="SVV43" s="16"/>
      <c r="SVW43" s="16"/>
      <c r="SVX43" s="16"/>
      <c r="SVY43" s="16"/>
      <c r="SVZ43" s="16"/>
      <c r="SWA43" s="16"/>
      <c r="SWB43" s="16"/>
      <c r="SWC43" s="16"/>
      <c r="SWD43" s="16"/>
      <c r="SWE43" s="16"/>
      <c r="SWF43" s="16"/>
      <c r="SWG43" s="16"/>
      <c r="SWH43" s="16"/>
      <c r="SWI43" s="16"/>
      <c r="SWJ43" s="16"/>
      <c r="SWK43" s="16"/>
      <c r="SWL43" s="16"/>
      <c r="SWM43" s="16"/>
      <c r="SWN43" s="16"/>
      <c r="SWO43" s="16"/>
      <c r="SWP43" s="16"/>
      <c r="SWQ43" s="16"/>
      <c r="SWR43" s="16"/>
      <c r="SWS43" s="16"/>
      <c r="SWT43" s="16"/>
      <c r="SWU43" s="16"/>
      <c r="SWV43" s="16"/>
      <c r="SWW43" s="16"/>
      <c r="SWX43" s="16"/>
      <c r="SWY43" s="16"/>
      <c r="SWZ43" s="16"/>
      <c r="SXA43" s="16"/>
      <c r="SXB43" s="16"/>
      <c r="SXC43" s="16"/>
      <c r="SXD43" s="16"/>
      <c r="SXE43" s="16"/>
      <c r="SXF43" s="16"/>
      <c r="SXG43" s="16"/>
      <c r="SXH43" s="16"/>
      <c r="SXI43" s="16"/>
      <c r="SXJ43" s="16"/>
      <c r="SXK43" s="16"/>
      <c r="SXL43" s="16"/>
      <c r="SXM43" s="16"/>
      <c r="SXN43" s="16"/>
      <c r="SXO43" s="16"/>
      <c r="SXP43" s="16"/>
      <c r="SXQ43" s="16"/>
      <c r="SXR43" s="16"/>
      <c r="SXS43" s="16"/>
      <c r="SXT43" s="16"/>
      <c r="SXU43" s="16"/>
      <c r="SXV43" s="16"/>
      <c r="SXW43" s="16"/>
      <c r="SXX43" s="16"/>
      <c r="SXY43" s="16"/>
      <c r="SXZ43" s="16"/>
      <c r="SYA43" s="16"/>
      <c r="SYB43" s="16"/>
      <c r="SYC43" s="16"/>
      <c r="SYD43" s="16"/>
      <c r="SYE43" s="16"/>
      <c r="SYF43" s="16"/>
      <c r="SYG43" s="16"/>
      <c r="SYH43" s="16"/>
      <c r="SYI43" s="16"/>
      <c r="SYJ43" s="16"/>
      <c r="SYK43" s="16"/>
      <c r="SYL43" s="16"/>
      <c r="SYM43" s="16"/>
      <c r="SYN43" s="16"/>
      <c r="SYO43" s="16"/>
      <c r="SYP43" s="16"/>
      <c r="SYQ43" s="16"/>
      <c r="SYR43" s="16"/>
      <c r="SYS43" s="16"/>
      <c r="SYT43" s="16"/>
      <c r="SYU43" s="16"/>
      <c r="SYV43" s="16"/>
      <c r="SYW43" s="16"/>
      <c r="SYX43" s="16"/>
      <c r="SYY43" s="16"/>
      <c r="SYZ43" s="16"/>
      <c r="SZA43" s="16"/>
      <c r="SZB43" s="16"/>
      <c r="SZC43" s="16"/>
      <c r="SZD43" s="16"/>
      <c r="SZE43" s="16"/>
      <c r="SZF43" s="16"/>
      <c r="SZG43" s="16"/>
      <c r="SZH43" s="16"/>
      <c r="SZI43" s="16"/>
      <c r="SZJ43" s="16"/>
      <c r="SZK43" s="16"/>
      <c r="SZL43" s="16"/>
      <c r="SZM43" s="16"/>
      <c r="SZN43" s="16"/>
      <c r="SZO43" s="16"/>
      <c r="SZP43" s="16"/>
      <c r="SZQ43" s="16"/>
      <c r="SZR43" s="16"/>
      <c r="SZS43" s="16"/>
      <c r="SZT43" s="16"/>
      <c r="SZU43" s="16"/>
      <c r="SZV43" s="16"/>
      <c r="SZW43" s="16"/>
      <c r="SZX43" s="16"/>
      <c r="SZY43" s="16"/>
      <c r="SZZ43" s="16"/>
      <c r="TAA43" s="16"/>
      <c r="TAB43" s="16"/>
      <c r="TAC43" s="16"/>
      <c r="TAD43" s="16"/>
      <c r="TAE43" s="16"/>
      <c r="TAF43" s="16"/>
      <c r="TAG43" s="16"/>
      <c r="TAH43" s="16"/>
      <c r="TAI43" s="16"/>
      <c r="TAJ43" s="16"/>
      <c r="TAK43" s="16"/>
      <c r="TAL43" s="16"/>
      <c r="TAM43" s="16"/>
      <c r="TAN43" s="16"/>
      <c r="TAO43" s="16"/>
      <c r="TAP43" s="16"/>
      <c r="TAQ43" s="16"/>
      <c r="TAR43" s="16"/>
      <c r="TAS43" s="16"/>
      <c r="TAT43" s="16"/>
      <c r="TAU43" s="16"/>
      <c r="TAV43" s="16"/>
      <c r="TAW43" s="16"/>
      <c r="TAX43" s="16"/>
      <c r="TAY43" s="16"/>
      <c r="TAZ43" s="16"/>
      <c r="TBA43" s="16"/>
      <c r="TBB43" s="16"/>
      <c r="TBC43" s="16"/>
      <c r="TBD43" s="16"/>
      <c r="TBE43" s="16"/>
      <c r="TBF43" s="16"/>
      <c r="TBG43" s="16"/>
      <c r="TBH43" s="16"/>
      <c r="TBI43" s="16"/>
      <c r="TBJ43" s="16"/>
      <c r="TBK43" s="16"/>
      <c r="TBL43" s="16"/>
      <c r="TBM43" s="16"/>
      <c r="TBN43" s="16"/>
      <c r="TBO43" s="16"/>
      <c r="TBP43" s="16"/>
      <c r="TBQ43" s="16"/>
      <c r="TBR43" s="16"/>
      <c r="TBS43" s="16"/>
      <c r="TBT43" s="16"/>
      <c r="TBU43" s="16"/>
      <c r="TBV43" s="16"/>
      <c r="TBW43" s="16"/>
      <c r="TBX43" s="16"/>
      <c r="TBY43" s="16"/>
      <c r="TBZ43" s="16"/>
      <c r="TCA43" s="16"/>
      <c r="TCB43" s="16"/>
      <c r="TCC43" s="16"/>
      <c r="TCD43" s="16"/>
      <c r="TCE43" s="16"/>
      <c r="TCF43" s="16"/>
      <c r="TCG43" s="16"/>
      <c r="TCH43" s="16"/>
      <c r="TCI43" s="16"/>
      <c r="TCJ43" s="16"/>
      <c r="TCK43" s="16"/>
      <c r="TCL43" s="16"/>
      <c r="TCM43" s="16"/>
      <c r="TCN43" s="16"/>
      <c r="TCO43" s="16"/>
      <c r="TCP43" s="16"/>
      <c r="TCQ43" s="16"/>
      <c r="TCR43" s="16"/>
      <c r="TCS43" s="16"/>
      <c r="TCT43" s="16"/>
      <c r="TCU43" s="16"/>
      <c r="TCV43" s="16"/>
      <c r="TCW43" s="16"/>
      <c r="TCX43" s="16"/>
      <c r="TCY43" s="16"/>
      <c r="TCZ43" s="16"/>
      <c r="TDA43" s="16"/>
      <c r="TDB43" s="16"/>
      <c r="TDC43" s="16"/>
      <c r="TDD43" s="16"/>
      <c r="TDE43" s="16"/>
      <c r="TDF43" s="16"/>
      <c r="TDG43" s="16"/>
      <c r="TDH43" s="16"/>
      <c r="TDI43" s="16"/>
      <c r="TDJ43" s="16"/>
      <c r="TDK43" s="16"/>
      <c r="TDL43" s="16"/>
      <c r="TDM43" s="16"/>
      <c r="TDN43" s="16"/>
      <c r="TDO43" s="16"/>
      <c r="TDP43" s="16"/>
      <c r="TDQ43" s="16"/>
      <c r="TDR43" s="16"/>
      <c r="TDS43" s="16"/>
      <c r="TDT43" s="16"/>
      <c r="TDU43" s="16"/>
      <c r="TDV43" s="16"/>
      <c r="TDW43" s="16"/>
      <c r="TDX43" s="16"/>
      <c r="TDY43" s="16"/>
      <c r="TDZ43" s="16"/>
      <c r="TEA43" s="16"/>
      <c r="TEB43" s="16"/>
      <c r="TEC43" s="16"/>
      <c r="TED43" s="16"/>
      <c r="TEE43" s="16"/>
      <c r="TEF43" s="16"/>
      <c r="TEG43" s="16"/>
      <c r="TEH43" s="16"/>
      <c r="TEI43" s="16"/>
      <c r="TEJ43" s="16"/>
      <c r="TEK43" s="16"/>
      <c r="TEL43" s="16"/>
      <c r="TEM43" s="16"/>
      <c r="TEN43" s="16"/>
      <c r="TEO43" s="16"/>
      <c r="TEP43" s="16"/>
      <c r="TEQ43" s="16"/>
      <c r="TER43" s="16"/>
      <c r="TES43" s="16"/>
      <c r="TET43" s="16"/>
      <c r="TEU43" s="16"/>
      <c r="TEV43" s="16"/>
      <c r="TEW43" s="16"/>
      <c r="TEX43" s="16"/>
      <c r="TEY43" s="16"/>
      <c r="TEZ43" s="16"/>
      <c r="TFA43" s="16"/>
      <c r="TFB43" s="16"/>
      <c r="TFC43" s="16"/>
      <c r="TFD43" s="16"/>
      <c r="TFE43" s="16"/>
      <c r="TFF43" s="16"/>
      <c r="TFG43" s="16"/>
      <c r="TFH43" s="16"/>
      <c r="TFI43" s="16"/>
      <c r="TFJ43" s="16"/>
      <c r="TFK43" s="16"/>
      <c r="TFL43" s="16"/>
      <c r="TFM43" s="16"/>
      <c r="TFN43" s="16"/>
      <c r="TFO43" s="16"/>
      <c r="TFP43" s="16"/>
      <c r="TFQ43" s="16"/>
      <c r="TFR43" s="16"/>
      <c r="TFS43" s="16"/>
      <c r="TFT43" s="16"/>
      <c r="TFU43" s="16"/>
      <c r="TFV43" s="16"/>
      <c r="TFW43" s="16"/>
      <c r="TFX43" s="16"/>
      <c r="TFY43" s="16"/>
      <c r="TFZ43" s="16"/>
      <c r="TGA43" s="16"/>
      <c r="TGB43" s="16"/>
      <c r="TGC43" s="16"/>
      <c r="TGD43" s="16"/>
      <c r="TGE43" s="16"/>
      <c r="TGF43" s="16"/>
      <c r="TGG43" s="16"/>
      <c r="TGH43" s="16"/>
      <c r="TGI43" s="16"/>
      <c r="TGJ43" s="16"/>
      <c r="TGK43" s="16"/>
      <c r="TGL43" s="16"/>
      <c r="TGM43" s="16"/>
      <c r="TGN43" s="16"/>
      <c r="TGO43" s="16"/>
      <c r="TGP43" s="16"/>
      <c r="TGQ43" s="16"/>
      <c r="TGR43" s="16"/>
      <c r="TGS43" s="16"/>
      <c r="TGT43" s="16"/>
      <c r="TGU43" s="16"/>
      <c r="TGV43" s="16"/>
      <c r="TGW43" s="16"/>
      <c r="TGX43" s="16"/>
      <c r="TGY43" s="16"/>
      <c r="TGZ43" s="16"/>
      <c r="THA43" s="16"/>
      <c r="THB43" s="16"/>
      <c r="THC43" s="16"/>
      <c r="THD43" s="16"/>
      <c r="THE43" s="16"/>
      <c r="THF43" s="16"/>
      <c r="THG43" s="16"/>
      <c r="THH43" s="16"/>
      <c r="THI43" s="16"/>
      <c r="THJ43" s="16"/>
      <c r="THK43" s="16"/>
      <c r="THL43" s="16"/>
      <c r="THM43" s="16"/>
      <c r="THN43" s="16"/>
      <c r="THO43" s="16"/>
      <c r="THP43" s="16"/>
      <c r="THQ43" s="16"/>
      <c r="THR43" s="16"/>
      <c r="THS43" s="16"/>
      <c r="THT43" s="16"/>
      <c r="THU43" s="16"/>
      <c r="THV43" s="16"/>
      <c r="THW43" s="16"/>
      <c r="THX43" s="16"/>
      <c r="THY43" s="16"/>
      <c r="THZ43" s="16"/>
      <c r="TIA43" s="16"/>
      <c r="TIB43" s="16"/>
      <c r="TIC43" s="16"/>
      <c r="TID43" s="16"/>
      <c r="TIE43" s="16"/>
      <c r="TIF43" s="16"/>
      <c r="TIG43" s="16"/>
      <c r="TIH43" s="16"/>
      <c r="TII43" s="16"/>
      <c r="TIJ43" s="16"/>
      <c r="TIK43" s="16"/>
      <c r="TIL43" s="16"/>
      <c r="TIM43" s="16"/>
      <c r="TIN43" s="16"/>
      <c r="TIO43" s="16"/>
      <c r="TIP43" s="16"/>
      <c r="TIQ43" s="16"/>
      <c r="TIR43" s="16"/>
      <c r="TIS43" s="16"/>
      <c r="TIT43" s="16"/>
      <c r="TIU43" s="16"/>
      <c r="TIV43" s="16"/>
      <c r="TIW43" s="16"/>
      <c r="TIX43" s="16"/>
      <c r="TIY43" s="16"/>
      <c r="TIZ43" s="16"/>
      <c r="TJA43" s="16"/>
      <c r="TJB43" s="16"/>
      <c r="TJC43" s="16"/>
      <c r="TJD43" s="16"/>
      <c r="TJE43" s="16"/>
      <c r="TJF43" s="16"/>
      <c r="TJG43" s="16"/>
      <c r="TJH43" s="16"/>
      <c r="TJI43" s="16"/>
      <c r="TJJ43" s="16"/>
      <c r="TJK43" s="16"/>
      <c r="TJL43" s="16"/>
      <c r="TJM43" s="16"/>
      <c r="TJN43" s="16"/>
      <c r="TJO43" s="16"/>
      <c r="TJP43" s="16"/>
      <c r="TJQ43" s="16"/>
      <c r="TJR43" s="16"/>
      <c r="TJS43" s="16"/>
      <c r="TJT43" s="16"/>
      <c r="TJU43" s="16"/>
      <c r="TJV43" s="16"/>
      <c r="TJW43" s="16"/>
      <c r="TJX43" s="16"/>
      <c r="TJY43" s="16"/>
      <c r="TJZ43" s="16"/>
      <c r="TKA43" s="16"/>
      <c r="TKB43" s="16"/>
      <c r="TKC43" s="16"/>
      <c r="TKD43" s="16"/>
      <c r="TKE43" s="16"/>
      <c r="TKF43" s="16"/>
      <c r="TKG43" s="16"/>
      <c r="TKH43" s="16"/>
      <c r="TKI43" s="16"/>
      <c r="TKJ43" s="16"/>
      <c r="TKK43" s="16"/>
      <c r="TKL43" s="16"/>
      <c r="TKM43" s="16"/>
      <c r="TKN43" s="16"/>
      <c r="TKO43" s="16"/>
      <c r="TKP43" s="16"/>
      <c r="TKQ43" s="16"/>
      <c r="TKR43" s="16"/>
      <c r="TKS43" s="16"/>
      <c r="TKT43" s="16"/>
      <c r="TKU43" s="16"/>
      <c r="TKV43" s="16"/>
      <c r="TKW43" s="16"/>
      <c r="TKX43" s="16"/>
      <c r="TKY43" s="16"/>
      <c r="TKZ43" s="16"/>
      <c r="TLA43" s="16"/>
      <c r="TLB43" s="16"/>
      <c r="TLC43" s="16"/>
      <c r="TLD43" s="16"/>
      <c r="TLE43" s="16"/>
      <c r="TLF43" s="16"/>
      <c r="TLG43" s="16"/>
      <c r="TLH43" s="16"/>
      <c r="TLI43" s="16"/>
      <c r="TLJ43" s="16"/>
      <c r="TLK43" s="16"/>
      <c r="TLL43" s="16"/>
      <c r="TLM43" s="16"/>
      <c r="TLN43" s="16"/>
      <c r="TLO43" s="16"/>
      <c r="TLP43" s="16"/>
      <c r="TLQ43" s="16"/>
      <c r="TLR43" s="16"/>
      <c r="TLS43" s="16"/>
      <c r="TLT43" s="16"/>
      <c r="TLU43" s="16"/>
      <c r="TLV43" s="16"/>
      <c r="TLW43" s="16"/>
      <c r="TLX43" s="16"/>
      <c r="TLY43" s="16"/>
      <c r="TLZ43" s="16"/>
      <c r="TMA43" s="16"/>
      <c r="TMB43" s="16"/>
      <c r="TMC43" s="16"/>
      <c r="TMD43" s="16"/>
      <c r="TME43" s="16"/>
      <c r="TMF43" s="16"/>
      <c r="TMG43" s="16"/>
      <c r="TMH43" s="16"/>
      <c r="TMI43" s="16"/>
      <c r="TMJ43" s="16"/>
      <c r="TMK43" s="16"/>
      <c r="TML43" s="16"/>
      <c r="TMM43" s="16"/>
      <c r="TMN43" s="16"/>
      <c r="TMO43" s="16"/>
      <c r="TMP43" s="16"/>
      <c r="TMQ43" s="16"/>
      <c r="TMR43" s="16"/>
      <c r="TMS43" s="16"/>
      <c r="TMT43" s="16"/>
      <c r="TMU43" s="16"/>
      <c r="TMV43" s="16"/>
      <c r="TMW43" s="16"/>
      <c r="TMX43" s="16"/>
      <c r="TMY43" s="16"/>
      <c r="TMZ43" s="16"/>
      <c r="TNA43" s="16"/>
      <c r="TNB43" s="16"/>
      <c r="TNC43" s="16"/>
      <c r="TND43" s="16"/>
      <c r="TNE43" s="16"/>
      <c r="TNF43" s="16"/>
      <c r="TNG43" s="16"/>
      <c r="TNH43" s="16"/>
      <c r="TNI43" s="16"/>
      <c r="TNJ43" s="16"/>
      <c r="TNK43" s="16"/>
      <c r="TNL43" s="16"/>
      <c r="TNM43" s="16"/>
      <c r="TNN43" s="16"/>
      <c r="TNO43" s="16"/>
      <c r="TNP43" s="16"/>
      <c r="TNQ43" s="16"/>
      <c r="TNR43" s="16"/>
      <c r="TNS43" s="16"/>
      <c r="TNT43" s="16"/>
      <c r="TNU43" s="16"/>
      <c r="TNV43" s="16"/>
      <c r="TNW43" s="16"/>
      <c r="TNX43" s="16"/>
      <c r="TNY43" s="16"/>
      <c r="TNZ43" s="16"/>
      <c r="TOA43" s="16"/>
      <c r="TOB43" s="16"/>
      <c r="TOC43" s="16"/>
      <c r="TOD43" s="16"/>
      <c r="TOE43" s="16"/>
      <c r="TOF43" s="16"/>
      <c r="TOG43" s="16"/>
      <c r="TOH43" s="16"/>
      <c r="TOI43" s="16"/>
      <c r="TOJ43" s="16"/>
      <c r="TOK43" s="16"/>
      <c r="TOL43" s="16"/>
      <c r="TOM43" s="16"/>
      <c r="TON43" s="16"/>
      <c r="TOO43" s="16"/>
      <c r="TOP43" s="16"/>
      <c r="TOQ43" s="16"/>
      <c r="TOR43" s="16"/>
      <c r="TOS43" s="16"/>
      <c r="TOT43" s="16"/>
      <c r="TOU43" s="16"/>
      <c r="TOV43" s="16"/>
      <c r="TOW43" s="16"/>
      <c r="TOX43" s="16"/>
      <c r="TOY43" s="16"/>
      <c r="TOZ43" s="16"/>
      <c r="TPA43" s="16"/>
      <c r="TPB43" s="16"/>
      <c r="TPC43" s="16"/>
      <c r="TPD43" s="16"/>
      <c r="TPE43" s="16"/>
      <c r="TPF43" s="16"/>
      <c r="TPG43" s="16"/>
      <c r="TPH43" s="16"/>
      <c r="TPI43" s="16"/>
      <c r="TPJ43" s="16"/>
      <c r="TPK43" s="16"/>
      <c r="TPL43" s="16"/>
      <c r="TPM43" s="16"/>
      <c r="TPN43" s="16"/>
      <c r="TPO43" s="16"/>
      <c r="TPP43" s="16"/>
      <c r="TPQ43" s="16"/>
      <c r="TPR43" s="16"/>
      <c r="TPS43" s="16"/>
      <c r="TPT43" s="16"/>
      <c r="TPU43" s="16"/>
      <c r="TPV43" s="16"/>
      <c r="TPW43" s="16"/>
      <c r="TPX43" s="16"/>
      <c r="TPY43" s="16"/>
      <c r="TPZ43" s="16"/>
      <c r="TQA43" s="16"/>
      <c r="TQB43" s="16"/>
      <c r="TQC43" s="16"/>
      <c r="TQD43" s="16"/>
      <c r="TQE43" s="16"/>
      <c r="TQF43" s="16"/>
      <c r="TQG43" s="16"/>
      <c r="TQH43" s="16"/>
      <c r="TQI43" s="16"/>
      <c r="TQJ43" s="16"/>
      <c r="TQK43" s="16"/>
      <c r="TQL43" s="16"/>
      <c r="TQM43" s="16"/>
      <c r="TQN43" s="16"/>
      <c r="TQO43" s="16"/>
      <c r="TQP43" s="16"/>
      <c r="TQQ43" s="16"/>
      <c r="TQR43" s="16"/>
      <c r="TQS43" s="16"/>
      <c r="TQT43" s="16"/>
      <c r="TQU43" s="16"/>
      <c r="TQV43" s="16"/>
      <c r="TQW43" s="16"/>
      <c r="TQX43" s="16"/>
      <c r="TQY43" s="16"/>
      <c r="TQZ43" s="16"/>
      <c r="TRA43" s="16"/>
      <c r="TRB43" s="16"/>
      <c r="TRC43" s="16"/>
      <c r="TRD43" s="16"/>
      <c r="TRE43" s="16"/>
      <c r="TRF43" s="16"/>
      <c r="TRG43" s="16"/>
      <c r="TRH43" s="16"/>
      <c r="TRI43" s="16"/>
      <c r="TRJ43" s="16"/>
      <c r="TRK43" s="16"/>
      <c r="TRL43" s="16"/>
      <c r="TRM43" s="16"/>
      <c r="TRN43" s="16"/>
      <c r="TRO43" s="16"/>
      <c r="TRP43" s="16"/>
      <c r="TRQ43" s="16"/>
      <c r="TRR43" s="16"/>
      <c r="TRS43" s="16"/>
      <c r="TRT43" s="16"/>
      <c r="TRU43" s="16"/>
      <c r="TRV43" s="16"/>
      <c r="TRW43" s="16"/>
      <c r="TRX43" s="16"/>
      <c r="TRY43" s="16"/>
      <c r="TRZ43" s="16"/>
      <c r="TSA43" s="16"/>
      <c r="TSB43" s="16"/>
      <c r="TSC43" s="16"/>
      <c r="TSD43" s="16"/>
      <c r="TSE43" s="16"/>
      <c r="TSF43" s="16"/>
      <c r="TSG43" s="16"/>
      <c r="TSH43" s="16"/>
      <c r="TSI43" s="16"/>
      <c r="TSJ43" s="16"/>
      <c r="TSK43" s="16"/>
      <c r="TSL43" s="16"/>
      <c r="TSM43" s="16"/>
      <c r="TSN43" s="16"/>
      <c r="TSO43" s="16"/>
      <c r="TSP43" s="16"/>
      <c r="TSQ43" s="16"/>
      <c r="TSR43" s="16"/>
      <c r="TSS43" s="16"/>
      <c r="TST43" s="16"/>
      <c r="TSU43" s="16"/>
      <c r="TSV43" s="16"/>
      <c r="TSW43" s="16"/>
      <c r="TSX43" s="16"/>
      <c r="TSY43" s="16"/>
      <c r="TSZ43" s="16"/>
      <c r="TTA43" s="16"/>
      <c r="TTB43" s="16"/>
      <c r="TTC43" s="16"/>
      <c r="TTD43" s="16"/>
      <c r="TTE43" s="16"/>
      <c r="TTF43" s="16"/>
      <c r="TTG43" s="16"/>
      <c r="TTH43" s="16"/>
      <c r="TTI43" s="16"/>
      <c r="TTJ43" s="16"/>
      <c r="TTK43" s="16"/>
      <c r="TTL43" s="16"/>
      <c r="TTM43" s="16"/>
      <c r="TTN43" s="16"/>
      <c r="TTO43" s="16"/>
      <c r="TTP43" s="16"/>
      <c r="TTQ43" s="16"/>
      <c r="TTR43" s="16"/>
      <c r="TTS43" s="16"/>
      <c r="TTT43" s="16"/>
      <c r="TTU43" s="16"/>
      <c r="TTV43" s="16"/>
      <c r="TTW43" s="16"/>
      <c r="TTX43" s="16"/>
      <c r="TTY43" s="16"/>
      <c r="TTZ43" s="16"/>
      <c r="TUA43" s="16"/>
      <c r="TUB43" s="16"/>
      <c r="TUC43" s="16"/>
      <c r="TUD43" s="16"/>
      <c r="TUE43" s="16"/>
      <c r="TUF43" s="16"/>
      <c r="TUG43" s="16"/>
      <c r="TUH43" s="16"/>
      <c r="TUI43" s="16"/>
      <c r="TUJ43" s="16"/>
      <c r="TUK43" s="16"/>
      <c r="TUL43" s="16"/>
      <c r="TUM43" s="16"/>
      <c r="TUN43" s="16"/>
      <c r="TUO43" s="16"/>
      <c r="TUP43" s="16"/>
      <c r="TUQ43" s="16"/>
      <c r="TUR43" s="16"/>
      <c r="TUS43" s="16"/>
      <c r="TUT43" s="16"/>
      <c r="TUU43" s="16"/>
      <c r="TUV43" s="16"/>
      <c r="TUW43" s="16"/>
      <c r="TUX43" s="16"/>
      <c r="TUY43" s="16"/>
      <c r="TUZ43" s="16"/>
      <c r="TVA43" s="16"/>
      <c r="TVB43" s="16"/>
      <c r="TVC43" s="16"/>
      <c r="TVD43" s="16"/>
      <c r="TVE43" s="16"/>
      <c r="TVF43" s="16"/>
      <c r="TVG43" s="16"/>
      <c r="TVH43" s="16"/>
      <c r="TVI43" s="16"/>
      <c r="TVJ43" s="16"/>
      <c r="TVK43" s="16"/>
      <c r="TVL43" s="16"/>
      <c r="TVM43" s="16"/>
      <c r="TVN43" s="16"/>
      <c r="TVO43" s="16"/>
      <c r="TVP43" s="16"/>
      <c r="TVQ43" s="16"/>
      <c r="TVR43" s="16"/>
      <c r="TVS43" s="16"/>
      <c r="TVT43" s="16"/>
      <c r="TVU43" s="16"/>
      <c r="TVV43" s="16"/>
      <c r="TVW43" s="16"/>
      <c r="TVX43" s="16"/>
      <c r="TVY43" s="16"/>
      <c r="TVZ43" s="16"/>
      <c r="TWA43" s="16"/>
      <c r="TWB43" s="16"/>
      <c r="TWC43" s="16"/>
      <c r="TWD43" s="16"/>
      <c r="TWE43" s="16"/>
      <c r="TWF43" s="16"/>
      <c r="TWG43" s="16"/>
      <c r="TWH43" s="16"/>
      <c r="TWI43" s="16"/>
      <c r="TWJ43" s="16"/>
      <c r="TWK43" s="16"/>
      <c r="TWL43" s="16"/>
      <c r="TWM43" s="16"/>
      <c r="TWN43" s="16"/>
      <c r="TWO43" s="16"/>
      <c r="TWP43" s="16"/>
      <c r="TWQ43" s="16"/>
      <c r="TWR43" s="16"/>
      <c r="TWS43" s="16"/>
      <c r="TWT43" s="16"/>
      <c r="TWU43" s="16"/>
      <c r="TWV43" s="16"/>
      <c r="TWW43" s="16"/>
      <c r="TWX43" s="16"/>
      <c r="TWY43" s="16"/>
      <c r="TWZ43" s="16"/>
      <c r="TXA43" s="16"/>
      <c r="TXB43" s="16"/>
      <c r="TXC43" s="16"/>
      <c r="TXD43" s="16"/>
      <c r="TXE43" s="16"/>
      <c r="TXF43" s="16"/>
      <c r="TXG43" s="16"/>
      <c r="TXH43" s="16"/>
      <c r="TXI43" s="16"/>
      <c r="TXJ43" s="16"/>
      <c r="TXK43" s="16"/>
      <c r="TXL43" s="16"/>
      <c r="TXM43" s="16"/>
      <c r="TXN43" s="16"/>
      <c r="TXO43" s="16"/>
      <c r="TXP43" s="16"/>
      <c r="TXQ43" s="16"/>
      <c r="TXR43" s="16"/>
      <c r="TXS43" s="16"/>
      <c r="TXT43" s="16"/>
      <c r="TXU43" s="16"/>
      <c r="TXV43" s="16"/>
      <c r="TXW43" s="16"/>
      <c r="TXX43" s="16"/>
      <c r="TXY43" s="16"/>
      <c r="TXZ43" s="16"/>
      <c r="TYA43" s="16"/>
      <c r="TYB43" s="16"/>
      <c r="TYC43" s="16"/>
      <c r="TYD43" s="16"/>
      <c r="TYE43" s="16"/>
      <c r="TYF43" s="16"/>
      <c r="TYG43" s="16"/>
      <c r="TYH43" s="16"/>
      <c r="TYI43" s="16"/>
      <c r="TYJ43" s="16"/>
      <c r="TYK43" s="16"/>
      <c r="TYL43" s="16"/>
      <c r="TYM43" s="16"/>
      <c r="TYN43" s="16"/>
      <c r="TYO43" s="16"/>
      <c r="TYP43" s="16"/>
      <c r="TYQ43" s="16"/>
      <c r="TYR43" s="16"/>
      <c r="TYS43" s="16"/>
      <c r="TYT43" s="16"/>
      <c r="TYU43" s="16"/>
      <c r="TYV43" s="16"/>
      <c r="TYW43" s="16"/>
      <c r="TYX43" s="16"/>
      <c r="TYY43" s="16"/>
      <c r="TYZ43" s="16"/>
      <c r="TZA43" s="16"/>
      <c r="TZB43" s="16"/>
      <c r="TZC43" s="16"/>
      <c r="TZD43" s="16"/>
      <c r="TZE43" s="16"/>
      <c r="TZF43" s="16"/>
      <c r="TZG43" s="16"/>
      <c r="TZH43" s="16"/>
      <c r="TZI43" s="16"/>
      <c r="TZJ43" s="16"/>
      <c r="TZK43" s="16"/>
      <c r="TZL43" s="16"/>
      <c r="TZM43" s="16"/>
      <c r="TZN43" s="16"/>
      <c r="TZO43" s="16"/>
      <c r="TZP43" s="16"/>
      <c r="TZQ43" s="16"/>
      <c r="TZR43" s="16"/>
      <c r="TZS43" s="16"/>
      <c r="TZT43" s="16"/>
      <c r="TZU43" s="16"/>
      <c r="TZV43" s="16"/>
      <c r="TZW43" s="16"/>
      <c r="TZX43" s="16"/>
      <c r="TZY43" s="16"/>
      <c r="TZZ43" s="16"/>
      <c r="UAA43" s="16"/>
      <c r="UAB43" s="16"/>
      <c r="UAC43" s="16"/>
      <c r="UAD43" s="16"/>
      <c r="UAE43" s="16"/>
      <c r="UAF43" s="16"/>
      <c r="UAG43" s="16"/>
      <c r="UAH43" s="16"/>
      <c r="UAI43" s="16"/>
      <c r="UAJ43" s="16"/>
      <c r="UAK43" s="16"/>
      <c r="UAL43" s="16"/>
      <c r="UAM43" s="16"/>
      <c r="UAN43" s="16"/>
      <c r="UAO43" s="16"/>
      <c r="UAP43" s="16"/>
      <c r="UAQ43" s="16"/>
      <c r="UAR43" s="16"/>
      <c r="UAS43" s="16"/>
      <c r="UAT43" s="16"/>
      <c r="UAU43" s="16"/>
      <c r="UAV43" s="16"/>
      <c r="UAW43" s="16"/>
      <c r="UAX43" s="16"/>
      <c r="UAY43" s="16"/>
      <c r="UAZ43" s="16"/>
      <c r="UBA43" s="16"/>
      <c r="UBB43" s="16"/>
      <c r="UBC43" s="16"/>
      <c r="UBD43" s="16"/>
      <c r="UBE43" s="16"/>
      <c r="UBF43" s="16"/>
      <c r="UBG43" s="16"/>
      <c r="UBH43" s="16"/>
      <c r="UBI43" s="16"/>
      <c r="UBJ43" s="16"/>
      <c r="UBK43" s="16"/>
      <c r="UBL43" s="16"/>
      <c r="UBM43" s="16"/>
      <c r="UBN43" s="16"/>
      <c r="UBO43" s="16"/>
      <c r="UBP43" s="16"/>
      <c r="UBQ43" s="16"/>
      <c r="UBR43" s="16"/>
      <c r="UBS43" s="16"/>
      <c r="UBT43" s="16"/>
      <c r="UBU43" s="16"/>
      <c r="UBV43" s="16"/>
      <c r="UBW43" s="16"/>
      <c r="UBX43" s="16"/>
      <c r="UBY43" s="16"/>
      <c r="UBZ43" s="16"/>
      <c r="UCA43" s="16"/>
      <c r="UCB43" s="16"/>
      <c r="UCC43" s="16"/>
      <c r="UCD43" s="16"/>
      <c r="UCE43" s="16"/>
      <c r="UCF43" s="16"/>
      <c r="UCG43" s="16"/>
      <c r="UCH43" s="16"/>
      <c r="UCI43" s="16"/>
      <c r="UCJ43" s="16"/>
      <c r="UCK43" s="16"/>
      <c r="UCL43" s="16"/>
      <c r="UCM43" s="16"/>
      <c r="UCN43" s="16"/>
      <c r="UCO43" s="16"/>
      <c r="UCP43" s="16"/>
      <c r="UCQ43" s="16"/>
      <c r="UCR43" s="16"/>
      <c r="UCS43" s="16"/>
      <c r="UCT43" s="16"/>
      <c r="UCU43" s="16"/>
      <c r="UCV43" s="16"/>
      <c r="UCW43" s="16"/>
      <c r="UCX43" s="16"/>
      <c r="UCY43" s="16"/>
      <c r="UCZ43" s="16"/>
      <c r="UDA43" s="16"/>
      <c r="UDB43" s="16"/>
      <c r="UDC43" s="16"/>
      <c r="UDD43" s="16"/>
      <c r="UDE43" s="16"/>
      <c r="UDF43" s="16"/>
      <c r="UDG43" s="16"/>
      <c r="UDH43" s="16"/>
      <c r="UDI43" s="16"/>
      <c r="UDJ43" s="16"/>
      <c r="UDK43" s="16"/>
      <c r="UDL43" s="16"/>
      <c r="UDM43" s="16"/>
      <c r="UDN43" s="16"/>
      <c r="UDO43" s="16"/>
      <c r="UDP43" s="16"/>
      <c r="UDQ43" s="16"/>
      <c r="UDR43" s="16"/>
      <c r="UDS43" s="16"/>
      <c r="UDT43" s="16"/>
      <c r="UDU43" s="16"/>
      <c r="UDV43" s="16"/>
      <c r="UDW43" s="16"/>
      <c r="UDX43" s="16"/>
      <c r="UDY43" s="16"/>
      <c r="UDZ43" s="16"/>
      <c r="UEA43" s="16"/>
      <c r="UEB43" s="16"/>
      <c r="UEC43" s="16"/>
      <c r="UED43" s="16"/>
      <c r="UEE43" s="16"/>
      <c r="UEF43" s="16"/>
      <c r="UEG43" s="16"/>
      <c r="UEH43" s="16"/>
      <c r="UEI43" s="16"/>
      <c r="UEJ43" s="16"/>
      <c r="UEK43" s="16"/>
      <c r="UEL43" s="16"/>
      <c r="UEM43" s="16"/>
      <c r="UEN43" s="16"/>
      <c r="UEO43" s="16"/>
      <c r="UEP43" s="16"/>
      <c r="UEQ43" s="16"/>
      <c r="UER43" s="16"/>
      <c r="UES43" s="16"/>
      <c r="UET43" s="16"/>
      <c r="UEU43" s="16"/>
      <c r="UEV43" s="16"/>
      <c r="UEW43" s="16"/>
      <c r="UEX43" s="16"/>
      <c r="UEY43" s="16"/>
      <c r="UEZ43" s="16"/>
      <c r="UFA43" s="16"/>
      <c r="UFB43" s="16"/>
      <c r="UFC43" s="16"/>
      <c r="UFD43" s="16"/>
      <c r="UFE43" s="16"/>
      <c r="UFF43" s="16"/>
      <c r="UFG43" s="16"/>
      <c r="UFH43" s="16"/>
      <c r="UFI43" s="16"/>
      <c r="UFJ43" s="16"/>
      <c r="UFK43" s="16"/>
      <c r="UFL43" s="16"/>
      <c r="UFM43" s="16"/>
      <c r="UFN43" s="16"/>
      <c r="UFO43" s="16"/>
      <c r="UFP43" s="16"/>
      <c r="UFQ43" s="16"/>
      <c r="UFR43" s="16"/>
      <c r="UFS43" s="16"/>
      <c r="UFT43" s="16"/>
      <c r="UFU43" s="16"/>
      <c r="UFV43" s="16"/>
      <c r="UFW43" s="16"/>
      <c r="UFX43" s="16"/>
      <c r="UFY43" s="16"/>
      <c r="UFZ43" s="16"/>
      <c r="UGA43" s="16"/>
      <c r="UGB43" s="16"/>
      <c r="UGC43" s="16"/>
      <c r="UGD43" s="16"/>
      <c r="UGE43" s="16"/>
      <c r="UGF43" s="16"/>
      <c r="UGG43" s="16"/>
      <c r="UGH43" s="16"/>
      <c r="UGI43" s="16"/>
      <c r="UGJ43" s="16"/>
      <c r="UGK43" s="16"/>
      <c r="UGL43" s="16"/>
      <c r="UGM43" s="16"/>
      <c r="UGN43" s="16"/>
      <c r="UGO43" s="16"/>
      <c r="UGP43" s="16"/>
      <c r="UGQ43" s="16"/>
      <c r="UGR43" s="16"/>
      <c r="UGS43" s="16"/>
      <c r="UGT43" s="16"/>
      <c r="UGU43" s="16"/>
      <c r="UGV43" s="16"/>
      <c r="UGW43" s="16"/>
      <c r="UGX43" s="16"/>
      <c r="UGY43" s="16"/>
      <c r="UGZ43" s="16"/>
      <c r="UHA43" s="16"/>
      <c r="UHB43" s="16"/>
      <c r="UHC43" s="16"/>
      <c r="UHD43" s="16"/>
      <c r="UHE43" s="16"/>
      <c r="UHF43" s="16"/>
      <c r="UHG43" s="16"/>
      <c r="UHH43" s="16"/>
      <c r="UHI43" s="16"/>
      <c r="UHJ43" s="16"/>
      <c r="UHK43" s="16"/>
      <c r="UHL43" s="16"/>
      <c r="UHM43" s="16"/>
      <c r="UHN43" s="16"/>
      <c r="UHO43" s="16"/>
      <c r="UHP43" s="16"/>
      <c r="UHQ43" s="16"/>
      <c r="UHR43" s="16"/>
      <c r="UHS43" s="16"/>
      <c r="UHT43" s="16"/>
      <c r="UHU43" s="16"/>
      <c r="UHV43" s="16"/>
      <c r="UHW43" s="16"/>
      <c r="UHX43" s="16"/>
      <c r="UHY43" s="16"/>
      <c r="UHZ43" s="16"/>
      <c r="UIA43" s="16"/>
      <c r="UIB43" s="16"/>
      <c r="UIC43" s="16"/>
      <c r="UID43" s="16"/>
      <c r="UIE43" s="16"/>
      <c r="UIF43" s="16"/>
      <c r="UIG43" s="16"/>
      <c r="UIH43" s="16"/>
      <c r="UII43" s="16"/>
      <c r="UIJ43" s="16"/>
      <c r="UIK43" s="16"/>
      <c r="UIL43" s="16"/>
      <c r="UIM43" s="16"/>
      <c r="UIN43" s="16"/>
      <c r="UIO43" s="16"/>
      <c r="UIP43" s="16"/>
      <c r="UIQ43" s="16"/>
      <c r="UIR43" s="16"/>
      <c r="UIS43" s="16"/>
      <c r="UIT43" s="16"/>
      <c r="UIU43" s="16"/>
      <c r="UIV43" s="16"/>
      <c r="UIW43" s="16"/>
      <c r="UIX43" s="16"/>
      <c r="UIY43" s="16"/>
      <c r="UIZ43" s="16"/>
      <c r="UJA43" s="16"/>
      <c r="UJB43" s="16"/>
      <c r="UJC43" s="16"/>
      <c r="UJD43" s="16"/>
      <c r="UJE43" s="16"/>
      <c r="UJF43" s="16"/>
      <c r="UJG43" s="16"/>
      <c r="UJH43" s="16"/>
      <c r="UJI43" s="16"/>
      <c r="UJJ43" s="16"/>
      <c r="UJK43" s="16"/>
      <c r="UJL43" s="16"/>
      <c r="UJM43" s="16"/>
      <c r="UJN43" s="16"/>
      <c r="UJO43" s="16"/>
      <c r="UJP43" s="16"/>
      <c r="UJQ43" s="16"/>
      <c r="UJR43" s="16"/>
      <c r="UJS43" s="16"/>
      <c r="UJT43" s="16"/>
      <c r="UJU43" s="16"/>
      <c r="UJV43" s="16"/>
      <c r="UJW43" s="16"/>
      <c r="UJX43" s="16"/>
      <c r="UJY43" s="16"/>
      <c r="UJZ43" s="16"/>
      <c r="UKA43" s="16"/>
      <c r="UKB43" s="16"/>
      <c r="UKC43" s="16"/>
      <c r="UKD43" s="16"/>
      <c r="UKE43" s="16"/>
      <c r="UKF43" s="16"/>
      <c r="UKG43" s="16"/>
      <c r="UKH43" s="16"/>
      <c r="UKI43" s="16"/>
      <c r="UKJ43" s="16"/>
      <c r="UKK43" s="16"/>
      <c r="UKL43" s="16"/>
      <c r="UKM43" s="16"/>
      <c r="UKN43" s="16"/>
      <c r="UKO43" s="16"/>
      <c r="UKP43" s="16"/>
      <c r="UKQ43" s="16"/>
      <c r="UKR43" s="16"/>
      <c r="UKS43" s="16"/>
      <c r="UKT43" s="16"/>
      <c r="UKU43" s="16"/>
      <c r="UKV43" s="16"/>
      <c r="UKW43" s="16"/>
      <c r="UKX43" s="16"/>
      <c r="UKY43" s="16"/>
      <c r="UKZ43" s="16"/>
      <c r="ULA43" s="16"/>
      <c r="ULB43" s="16"/>
      <c r="ULC43" s="16"/>
      <c r="ULD43" s="16"/>
      <c r="ULE43" s="16"/>
      <c r="ULF43" s="16"/>
      <c r="ULG43" s="16"/>
      <c r="ULH43" s="16"/>
      <c r="ULI43" s="16"/>
      <c r="ULJ43" s="16"/>
      <c r="ULK43" s="16"/>
      <c r="ULL43" s="16"/>
      <c r="ULM43" s="16"/>
      <c r="ULN43" s="16"/>
      <c r="ULO43" s="16"/>
      <c r="ULP43" s="16"/>
      <c r="ULQ43" s="16"/>
      <c r="ULR43" s="16"/>
      <c r="ULS43" s="16"/>
      <c r="ULT43" s="16"/>
      <c r="ULU43" s="16"/>
      <c r="ULV43" s="16"/>
      <c r="ULW43" s="16"/>
      <c r="ULX43" s="16"/>
      <c r="ULY43" s="16"/>
      <c r="ULZ43" s="16"/>
      <c r="UMA43" s="16"/>
      <c r="UMB43" s="16"/>
      <c r="UMC43" s="16"/>
      <c r="UMD43" s="16"/>
      <c r="UME43" s="16"/>
      <c r="UMF43" s="16"/>
      <c r="UMG43" s="16"/>
      <c r="UMH43" s="16"/>
      <c r="UMI43" s="16"/>
      <c r="UMJ43" s="16"/>
      <c r="UMK43" s="16"/>
      <c r="UML43" s="16"/>
      <c r="UMM43" s="16"/>
      <c r="UMN43" s="16"/>
      <c r="UMO43" s="16"/>
      <c r="UMP43" s="16"/>
      <c r="UMQ43" s="16"/>
      <c r="UMR43" s="16"/>
      <c r="UMS43" s="16"/>
      <c r="UMT43" s="16"/>
      <c r="UMU43" s="16"/>
      <c r="UMV43" s="16"/>
      <c r="UMW43" s="16"/>
      <c r="UMX43" s="16"/>
      <c r="UMY43" s="16"/>
      <c r="UMZ43" s="16"/>
      <c r="UNA43" s="16"/>
      <c r="UNB43" s="16"/>
      <c r="UNC43" s="16"/>
      <c r="UND43" s="16"/>
      <c r="UNE43" s="16"/>
      <c r="UNF43" s="16"/>
      <c r="UNG43" s="16"/>
      <c r="UNH43" s="16"/>
      <c r="UNI43" s="16"/>
      <c r="UNJ43" s="16"/>
      <c r="UNK43" s="16"/>
      <c r="UNL43" s="16"/>
      <c r="UNM43" s="16"/>
      <c r="UNN43" s="16"/>
      <c r="UNO43" s="16"/>
      <c r="UNP43" s="16"/>
      <c r="UNQ43" s="16"/>
      <c r="UNR43" s="16"/>
      <c r="UNS43" s="16"/>
      <c r="UNT43" s="16"/>
      <c r="UNU43" s="16"/>
      <c r="UNV43" s="16"/>
      <c r="UNW43" s="16"/>
      <c r="UNX43" s="16"/>
      <c r="UNY43" s="16"/>
      <c r="UNZ43" s="16"/>
      <c r="UOA43" s="16"/>
      <c r="UOB43" s="16"/>
      <c r="UOC43" s="16"/>
      <c r="UOD43" s="16"/>
      <c r="UOE43" s="16"/>
      <c r="UOF43" s="16"/>
      <c r="UOG43" s="16"/>
      <c r="UOH43" s="16"/>
      <c r="UOI43" s="16"/>
      <c r="UOJ43" s="16"/>
      <c r="UOK43" s="16"/>
      <c r="UOL43" s="16"/>
      <c r="UOM43" s="16"/>
      <c r="UON43" s="16"/>
      <c r="UOO43" s="16"/>
      <c r="UOP43" s="16"/>
      <c r="UOQ43" s="16"/>
      <c r="UOR43" s="16"/>
      <c r="UOS43" s="16"/>
      <c r="UOT43" s="16"/>
      <c r="UOU43" s="16"/>
      <c r="UOV43" s="16"/>
      <c r="UOW43" s="16"/>
      <c r="UOX43" s="16"/>
      <c r="UOY43" s="16"/>
      <c r="UOZ43" s="16"/>
      <c r="UPA43" s="16"/>
      <c r="UPB43" s="16"/>
      <c r="UPC43" s="16"/>
      <c r="UPD43" s="16"/>
      <c r="UPE43" s="16"/>
      <c r="UPF43" s="16"/>
      <c r="UPG43" s="16"/>
      <c r="UPH43" s="16"/>
      <c r="UPI43" s="16"/>
      <c r="UPJ43" s="16"/>
      <c r="UPK43" s="16"/>
      <c r="UPL43" s="16"/>
      <c r="UPM43" s="16"/>
      <c r="UPN43" s="16"/>
      <c r="UPO43" s="16"/>
      <c r="UPP43" s="16"/>
      <c r="UPQ43" s="16"/>
      <c r="UPR43" s="16"/>
      <c r="UPS43" s="16"/>
      <c r="UPT43" s="16"/>
      <c r="UPU43" s="16"/>
      <c r="UPV43" s="16"/>
      <c r="UPW43" s="16"/>
      <c r="UPX43" s="16"/>
      <c r="UPY43" s="16"/>
      <c r="UPZ43" s="16"/>
      <c r="UQA43" s="16"/>
      <c r="UQB43" s="16"/>
      <c r="UQC43" s="16"/>
      <c r="UQD43" s="16"/>
      <c r="UQE43" s="16"/>
      <c r="UQF43" s="16"/>
      <c r="UQG43" s="16"/>
      <c r="UQH43" s="16"/>
      <c r="UQI43" s="16"/>
      <c r="UQJ43" s="16"/>
      <c r="UQK43" s="16"/>
      <c r="UQL43" s="16"/>
      <c r="UQM43" s="16"/>
      <c r="UQN43" s="16"/>
      <c r="UQO43" s="16"/>
      <c r="UQP43" s="16"/>
      <c r="UQQ43" s="16"/>
      <c r="UQR43" s="16"/>
      <c r="UQS43" s="16"/>
      <c r="UQT43" s="16"/>
      <c r="UQU43" s="16"/>
      <c r="UQV43" s="16"/>
      <c r="UQW43" s="16"/>
      <c r="UQX43" s="16"/>
      <c r="UQY43" s="16"/>
      <c r="UQZ43" s="16"/>
      <c r="URA43" s="16"/>
      <c r="URB43" s="16"/>
      <c r="URC43" s="16"/>
      <c r="URD43" s="16"/>
      <c r="URE43" s="16"/>
      <c r="URF43" s="16"/>
      <c r="URG43" s="16"/>
      <c r="URH43" s="16"/>
      <c r="URI43" s="16"/>
      <c r="URJ43" s="16"/>
      <c r="URK43" s="16"/>
      <c r="URL43" s="16"/>
      <c r="URM43" s="16"/>
      <c r="URN43" s="16"/>
      <c r="URO43" s="16"/>
      <c r="URP43" s="16"/>
      <c r="URQ43" s="16"/>
      <c r="URR43" s="16"/>
      <c r="URS43" s="16"/>
      <c r="URT43" s="16"/>
      <c r="URU43" s="16"/>
      <c r="URV43" s="16"/>
      <c r="URW43" s="16"/>
      <c r="URX43" s="16"/>
      <c r="URY43" s="16"/>
      <c r="URZ43" s="16"/>
      <c r="USA43" s="16"/>
      <c r="USB43" s="16"/>
      <c r="USC43" s="16"/>
      <c r="USD43" s="16"/>
      <c r="USE43" s="16"/>
      <c r="USF43" s="16"/>
      <c r="USG43" s="16"/>
      <c r="USH43" s="16"/>
      <c r="USI43" s="16"/>
      <c r="USJ43" s="16"/>
      <c r="USK43" s="16"/>
      <c r="USL43" s="16"/>
      <c r="USM43" s="16"/>
      <c r="USN43" s="16"/>
      <c r="USO43" s="16"/>
      <c r="USP43" s="16"/>
      <c r="USQ43" s="16"/>
      <c r="USR43" s="16"/>
      <c r="USS43" s="16"/>
      <c r="UST43" s="16"/>
      <c r="USU43" s="16"/>
      <c r="USV43" s="16"/>
      <c r="USW43" s="16"/>
      <c r="USX43" s="16"/>
      <c r="USY43" s="16"/>
      <c r="USZ43" s="16"/>
      <c r="UTA43" s="16"/>
      <c r="UTB43" s="16"/>
      <c r="UTC43" s="16"/>
      <c r="UTD43" s="16"/>
      <c r="UTE43" s="16"/>
      <c r="UTF43" s="16"/>
      <c r="UTG43" s="16"/>
      <c r="UTH43" s="16"/>
      <c r="UTI43" s="16"/>
      <c r="UTJ43" s="16"/>
      <c r="UTK43" s="16"/>
      <c r="UTL43" s="16"/>
      <c r="UTM43" s="16"/>
      <c r="UTN43" s="16"/>
      <c r="UTO43" s="16"/>
      <c r="UTP43" s="16"/>
      <c r="UTQ43" s="16"/>
      <c r="UTR43" s="16"/>
      <c r="UTS43" s="16"/>
      <c r="UTT43" s="16"/>
      <c r="UTU43" s="16"/>
      <c r="UTV43" s="16"/>
      <c r="UTW43" s="16"/>
      <c r="UTX43" s="16"/>
      <c r="UTY43" s="16"/>
      <c r="UTZ43" s="16"/>
      <c r="UUA43" s="16"/>
      <c r="UUB43" s="16"/>
      <c r="UUC43" s="16"/>
      <c r="UUD43" s="16"/>
      <c r="UUE43" s="16"/>
      <c r="UUF43" s="16"/>
      <c r="UUG43" s="16"/>
      <c r="UUH43" s="16"/>
      <c r="UUI43" s="16"/>
      <c r="UUJ43" s="16"/>
      <c r="UUK43" s="16"/>
      <c r="UUL43" s="16"/>
      <c r="UUM43" s="16"/>
      <c r="UUN43" s="16"/>
      <c r="UUO43" s="16"/>
      <c r="UUP43" s="16"/>
      <c r="UUQ43" s="16"/>
      <c r="UUR43" s="16"/>
      <c r="UUS43" s="16"/>
      <c r="UUT43" s="16"/>
      <c r="UUU43" s="16"/>
      <c r="UUV43" s="16"/>
      <c r="UUW43" s="16"/>
      <c r="UUX43" s="16"/>
      <c r="UUY43" s="16"/>
      <c r="UUZ43" s="16"/>
      <c r="UVA43" s="16"/>
      <c r="UVB43" s="16"/>
      <c r="UVC43" s="16"/>
      <c r="UVD43" s="16"/>
      <c r="UVE43" s="16"/>
      <c r="UVF43" s="16"/>
      <c r="UVG43" s="16"/>
      <c r="UVH43" s="16"/>
      <c r="UVI43" s="16"/>
      <c r="UVJ43" s="16"/>
      <c r="UVK43" s="16"/>
      <c r="UVL43" s="16"/>
      <c r="UVM43" s="16"/>
      <c r="UVN43" s="16"/>
      <c r="UVO43" s="16"/>
      <c r="UVP43" s="16"/>
      <c r="UVQ43" s="16"/>
      <c r="UVR43" s="16"/>
      <c r="UVS43" s="16"/>
      <c r="UVT43" s="16"/>
      <c r="UVU43" s="16"/>
      <c r="UVV43" s="16"/>
      <c r="UVW43" s="16"/>
      <c r="UVX43" s="16"/>
      <c r="UVY43" s="16"/>
      <c r="UVZ43" s="16"/>
      <c r="UWA43" s="16"/>
      <c r="UWB43" s="16"/>
      <c r="UWC43" s="16"/>
      <c r="UWD43" s="16"/>
      <c r="UWE43" s="16"/>
      <c r="UWF43" s="16"/>
      <c r="UWG43" s="16"/>
      <c r="UWH43" s="16"/>
      <c r="UWI43" s="16"/>
      <c r="UWJ43" s="16"/>
      <c r="UWK43" s="16"/>
      <c r="UWL43" s="16"/>
      <c r="UWM43" s="16"/>
      <c r="UWN43" s="16"/>
      <c r="UWO43" s="16"/>
      <c r="UWP43" s="16"/>
      <c r="UWQ43" s="16"/>
      <c r="UWR43" s="16"/>
      <c r="UWS43" s="16"/>
      <c r="UWT43" s="16"/>
      <c r="UWU43" s="16"/>
      <c r="UWV43" s="16"/>
      <c r="UWW43" s="16"/>
      <c r="UWX43" s="16"/>
      <c r="UWY43" s="16"/>
      <c r="UWZ43" s="16"/>
      <c r="UXA43" s="16"/>
      <c r="UXB43" s="16"/>
      <c r="UXC43" s="16"/>
      <c r="UXD43" s="16"/>
      <c r="UXE43" s="16"/>
      <c r="UXF43" s="16"/>
      <c r="UXG43" s="16"/>
      <c r="UXH43" s="16"/>
      <c r="UXI43" s="16"/>
      <c r="UXJ43" s="16"/>
      <c r="UXK43" s="16"/>
      <c r="UXL43" s="16"/>
      <c r="UXM43" s="16"/>
      <c r="UXN43" s="16"/>
      <c r="UXO43" s="16"/>
      <c r="UXP43" s="16"/>
      <c r="UXQ43" s="16"/>
      <c r="UXR43" s="16"/>
      <c r="UXS43" s="16"/>
      <c r="UXT43" s="16"/>
      <c r="UXU43" s="16"/>
      <c r="UXV43" s="16"/>
      <c r="UXW43" s="16"/>
      <c r="UXX43" s="16"/>
      <c r="UXY43" s="16"/>
      <c r="UXZ43" s="16"/>
      <c r="UYA43" s="16"/>
      <c r="UYB43" s="16"/>
      <c r="UYC43" s="16"/>
      <c r="UYD43" s="16"/>
      <c r="UYE43" s="16"/>
      <c r="UYF43" s="16"/>
      <c r="UYG43" s="16"/>
      <c r="UYH43" s="16"/>
      <c r="UYI43" s="16"/>
      <c r="UYJ43" s="16"/>
      <c r="UYK43" s="16"/>
      <c r="UYL43" s="16"/>
      <c r="UYM43" s="16"/>
      <c r="UYN43" s="16"/>
      <c r="UYO43" s="16"/>
      <c r="UYP43" s="16"/>
      <c r="UYQ43" s="16"/>
      <c r="UYR43" s="16"/>
      <c r="UYS43" s="16"/>
      <c r="UYT43" s="16"/>
      <c r="UYU43" s="16"/>
      <c r="UYV43" s="16"/>
      <c r="UYW43" s="16"/>
      <c r="UYX43" s="16"/>
      <c r="UYY43" s="16"/>
      <c r="UYZ43" s="16"/>
      <c r="UZA43" s="16"/>
      <c r="UZB43" s="16"/>
      <c r="UZC43" s="16"/>
      <c r="UZD43" s="16"/>
      <c r="UZE43" s="16"/>
      <c r="UZF43" s="16"/>
      <c r="UZG43" s="16"/>
      <c r="UZH43" s="16"/>
      <c r="UZI43" s="16"/>
      <c r="UZJ43" s="16"/>
      <c r="UZK43" s="16"/>
      <c r="UZL43" s="16"/>
      <c r="UZM43" s="16"/>
      <c r="UZN43" s="16"/>
      <c r="UZO43" s="16"/>
      <c r="UZP43" s="16"/>
      <c r="UZQ43" s="16"/>
      <c r="UZR43" s="16"/>
      <c r="UZS43" s="16"/>
      <c r="UZT43" s="16"/>
      <c r="UZU43" s="16"/>
      <c r="UZV43" s="16"/>
      <c r="UZW43" s="16"/>
      <c r="UZX43" s="16"/>
      <c r="UZY43" s="16"/>
      <c r="UZZ43" s="16"/>
      <c r="VAA43" s="16"/>
      <c r="VAB43" s="16"/>
      <c r="VAC43" s="16"/>
      <c r="VAD43" s="16"/>
      <c r="VAE43" s="16"/>
      <c r="VAF43" s="16"/>
      <c r="VAG43" s="16"/>
      <c r="VAH43" s="16"/>
      <c r="VAI43" s="16"/>
      <c r="VAJ43" s="16"/>
      <c r="VAK43" s="16"/>
      <c r="VAL43" s="16"/>
      <c r="VAM43" s="16"/>
      <c r="VAN43" s="16"/>
      <c r="VAO43" s="16"/>
      <c r="VAP43" s="16"/>
      <c r="VAQ43" s="16"/>
      <c r="VAR43" s="16"/>
      <c r="VAS43" s="16"/>
      <c r="VAT43" s="16"/>
      <c r="VAU43" s="16"/>
      <c r="VAV43" s="16"/>
      <c r="VAW43" s="16"/>
      <c r="VAX43" s="16"/>
      <c r="VAY43" s="16"/>
      <c r="VAZ43" s="16"/>
      <c r="VBA43" s="16"/>
      <c r="VBB43" s="16"/>
      <c r="VBC43" s="16"/>
      <c r="VBD43" s="16"/>
      <c r="VBE43" s="16"/>
      <c r="VBF43" s="16"/>
      <c r="VBG43" s="16"/>
      <c r="VBH43" s="16"/>
      <c r="VBI43" s="16"/>
      <c r="VBJ43" s="16"/>
      <c r="VBK43" s="16"/>
      <c r="VBL43" s="16"/>
      <c r="VBM43" s="16"/>
      <c r="VBN43" s="16"/>
      <c r="VBO43" s="16"/>
      <c r="VBP43" s="16"/>
      <c r="VBQ43" s="16"/>
      <c r="VBR43" s="16"/>
      <c r="VBS43" s="16"/>
      <c r="VBT43" s="16"/>
      <c r="VBU43" s="16"/>
      <c r="VBV43" s="16"/>
      <c r="VBW43" s="16"/>
      <c r="VBX43" s="16"/>
      <c r="VBY43" s="16"/>
      <c r="VBZ43" s="16"/>
      <c r="VCA43" s="16"/>
      <c r="VCB43" s="16"/>
      <c r="VCC43" s="16"/>
      <c r="VCD43" s="16"/>
      <c r="VCE43" s="16"/>
      <c r="VCF43" s="16"/>
      <c r="VCG43" s="16"/>
      <c r="VCH43" s="16"/>
      <c r="VCI43" s="16"/>
      <c r="VCJ43" s="16"/>
      <c r="VCK43" s="16"/>
      <c r="VCL43" s="16"/>
      <c r="VCM43" s="16"/>
      <c r="VCN43" s="16"/>
      <c r="VCO43" s="16"/>
      <c r="VCP43" s="16"/>
      <c r="VCQ43" s="16"/>
      <c r="VCR43" s="16"/>
      <c r="VCS43" s="16"/>
      <c r="VCT43" s="16"/>
      <c r="VCU43" s="16"/>
      <c r="VCV43" s="16"/>
      <c r="VCW43" s="16"/>
      <c r="VCX43" s="16"/>
      <c r="VCY43" s="16"/>
      <c r="VCZ43" s="16"/>
      <c r="VDA43" s="16"/>
      <c r="VDB43" s="16"/>
      <c r="VDC43" s="16"/>
      <c r="VDD43" s="16"/>
      <c r="VDE43" s="16"/>
      <c r="VDF43" s="16"/>
      <c r="VDG43" s="16"/>
      <c r="VDH43" s="16"/>
      <c r="VDI43" s="16"/>
      <c r="VDJ43" s="16"/>
      <c r="VDK43" s="16"/>
      <c r="VDL43" s="16"/>
      <c r="VDM43" s="16"/>
      <c r="VDN43" s="16"/>
      <c r="VDO43" s="16"/>
      <c r="VDP43" s="16"/>
      <c r="VDQ43" s="16"/>
      <c r="VDR43" s="16"/>
      <c r="VDS43" s="16"/>
      <c r="VDT43" s="16"/>
      <c r="VDU43" s="16"/>
      <c r="VDV43" s="16"/>
      <c r="VDW43" s="16"/>
      <c r="VDX43" s="16"/>
      <c r="VDY43" s="16"/>
      <c r="VDZ43" s="16"/>
      <c r="VEA43" s="16"/>
      <c r="VEB43" s="16"/>
      <c r="VEC43" s="16"/>
      <c r="VED43" s="16"/>
      <c r="VEE43" s="16"/>
      <c r="VEF43" s="16"/>
      <c r="VEG43" s="16"/>
      <c r="VEH43" s="16"/>
      <c r="VEI43" s="16"/>
      <c r="VEJ43" s="16"/>
      <c r="VEK43" s="16"/>
      <c r="VEL43" s="16"/>
      <c r="VEM43" s="16"/>
      <c r="VEN43" s="16"/>
      <c r="VEO43" s="16"/>
      <c r="VEP43" s="16"/>
      <c r="VEQ43" s="16"/>
      <c r="VER43" s="16"/>
      <c r="VES43" s="16"/>
      <c r="VET43" s="16"/>
      <c r="VEU43" s="16"/>
      <c r="VEV43" s="16"/>
      <c r="VEW43" s="16"/>
      <c r="VEX43" s="16"/>
      <c r="VEY43" s="16"/>
      <c r="VEZ43" s="16"/>
      <c r="VFA43" s="16"/>
      <c r="VFB43" s="16"/>
      <c r="VFC43" s="16"/>
      <c r="VFD43" s="16"/>
      <c r="VFE43" s="16"/>
      <c r="VFF43" s="16"/>
      <c r="VFG43" s="16"/>
      <c r="VFH43" s="16"/>
      <c r="VFI43" s="16"/>
      <c r="VFJ43" s="16"/>
      <c r="VFK43" s="16"/>
      <c r="VFL43" s="16"/>
      <c r="VFM43" s="16"/>
      <c r="VFN43" s="16"/>
      <c r="VFO43" s="16"/>
      <c r="VFP43" s="16"/>
      <c r="VFQ43" s="16"/>
      <c r="VFR43" s="16"/>
      <c r="VFS43" s="16"/>
      <c r="VFT43" s="16"/>
      <c r="VFU43" s="16"/>
      <c r="VFV43" s="16"/>
      <c r="VFW43" s="16"/>
      <c r="VFX43" s="16"/>
      <c r="VFY43" s="16"/>
      <c r="VFZ43" s="16"/>
      <c r="VGA43" s="16"/>
      <c r="VGB43" s="16"/>
      <c r="VGC43" s="16"/>
      <c r="VGD43" s="16"/>
      <c r="VGE43" s="16"/>
      <c r="VGF43" s="16"/>
      <c r="VGG43" s="16"/>
      <c r="VGH43" s="16"/>
      <c r="VGI43" s="16"/>
      <c r="VGJ43" s="16"/>
      <c r="VGK43" s="16"/>
      <c r="VGL43" s="16"/>
      <c r="VGM43" s="16"/>
      <c r="VGN43" s="16"/>
      <c r="VGO43" s="16"/>
      <c r="VGP43" s="16"/>
      <c r="VGQ43" s="16"/>
      <c r="VGR43" s="16"/>
      <c r="VGS43" s="16"/>
      <c r="VGT43" s="16"/>
      <c r="VGU43" s="16"/>
      <c r="VGV43" s="16"/>
      <c r="VGW43" s="16"/>
      <c r="VGX43" s="16"/>
      <c r="VGY43" s="16"/>
      <c r="VGZ43" s="16"/>
      <c r="VHA43" s="16"/>
      <c r="VHB43" s="16"/>
      <c r="VHC43" s="16"/>
      <c r="VHD43" s="16"/>
      <c r="VHE43" s="16"/>
      <c r="VHF43" s="16"/>
      <c r="VHG43" s="16"/>
      <c r="VHH43" s="16"/>
      <c r="VHI43" s="16"/>
      <c r="VHJ43" s="16"/>
      <c r="VHK43" s="16"/>
      <c r="VHL43" s="16"/>
      <c r="VHM43" s="16"/>
      <c r="VHN43" s="16"/>
      <c r="VHO43" s="16"/>
      <c r="VHP43" s="16"/>
      <c r="VHQ43" s="16"/>
      <c r="VHR43" s="16"/>
      <c r="VHS43" s="16"/>
      <c r="VHT43" s="16"/>
      <c r="VHU43" s="16"/>
      <c r="VHV43" s="16"/>
      <c r="VHW43" s="16"/>
      <c r="VHX43" s="16"/>
      <c r="VHY43" s="16"/>
      <c r="VHZ43" s="16"/>
      <c r="VIA43" s="16"/>
      <c r="VIB43" s="16"/>
      <c r="VIC43" s="16"/>
      <c r="VID43" s="16"/>
      <c r="VIE43" s="16"/>
      <c r="VIF43" s="16"/>
      <c r="VIG43" s="16"/>
      <c r="VIH43" s="16"/>
      <c r="VII43" s="16"/>
      <c r="VIJ43" s="16"/>
      <c r="VIK43" s="16"/>
      <c r="VIL43" s="16"/>
      <c r="VIM43" s="16"/>
      <c r="VIN43" s="16"/>
      <c r="VIO43" s="16"/>
      <c r="VIP43" s="16"/>
      <c r="VIQ43" s="16"/>
      <c r="VIR43" s="16"/>
      <c r="VIS43" s="16"/>
      <c r="VIT43" s="16"/>
      <c r="VIU43" s="16"/>
      <c r="VIV43" s="16"/>
      <c r="VIW43" s="16"/>
      <c r="VIX43" s="16"/>
      <c r="VIY43" s="16"/>
      <c r="VIZ43" s="16"/>
      <c r="VJA43" s="16"/>
      <c r="VJB43" s="16"/>
      <c r="VJC43" s="16"/>
      <c r="VJD43" s="16"/>
      <c r="VJE43" s="16"/>
      <c r="VJF43" s="16"/>
      <c r="VJG43" s="16"/>
      <c r="VJH43" s="16"/>
      <c r="VJI43" s="16"/>
      <c r="VJJ43" s="16"/>
      <c r="VJK43" s="16"/>
      <c r="VJL43" s="16"/>
      <c r="VJM43" s="16"/>
      <c r="VJN43" s="16"/>
      <c r="VJO43" s="16"/>
      <c r="VJP43" s="16"/>
      <c r="VJQ43" s="16"/>
      <c r="VJR43" s="16"/>
      <c r="VJS43" s="16"/>
      <c r="VJT43" s="16"/>
      <c r="VJU43" s="16"/>
      <c r="VJV43" s="16"/>
      <c r="VJW43" s="16"/>
      <c r="VJX43" s="16"/>
      <c r="VJY43" s="16"/>
      <c r="VJZ43" s="16"/>
      <c r="VKA43" s="16"/>
      <c r="VKB43" s="16"/>
      <c r="VKC43" s="16"/>
      <c r="VKD43" s="16"/>
      <c r="VKE43" s="16"/>
      <c r="VKF43" s="16"/>
      <c r="VKG43" s="16"/>
      <c r="VKH43" s="16"/>
      <c r="VKI43" s="16"/>
      <c r="VKJ43" s="16"/>
      <c r="VKK43" s="16"/>
      <c r="VKL43" s="16"/>
      <c r="VKM43" s="16"/>
      <c r="VKN43" s="16"/>
      <c r="VKO43" s="16"/>
      <c r="VKP43" s="16"/>
      <c r="VKQ43" s="16"/>
      <c r="VKR43" s="16"/>
      <c r="VKS43" s="16"/>
      <c r="VKT43" s="16"/>
      <c r="VKU43" s="16"/>
      <c r="VKV43" s="16"/>
      <c r="VKW43" s="16"/>
      <c r="VKX43" s="16"/>
      <c r="VKY43" s="16"/>
      <c r="VKZ43" s="16"/>
      <c r="VLA43" s="16"/>
      <c r="VLB43" s="16"/>
      <c r="VLC43" s="16"/>
      <c r="VLD43" s="16"/>
      <c r="VLE43" s="16"/>
      <c r="VLF43" s="16"/>
      <c r="VLG43" s="16"/>
      <c r="VLH43" s="16"/>
      <c r="VLI43" s="16"/>
      <c r="VLJ43" s="16"/>
      <c r="VLK43" s="16"/>
      <c r="VLL43" s="16"/>
      <c r="VLM43" s="16"/>
      <c r="VLN43" s="16"/>
      <c r="VLO43" s="16"/>
      <c r="VLP43" s="16"/>
      <c r="VLQ43" s="16"/>
      <c r="VLR43" s="16"/>
      <c r="VLS43" s="16"/>
      <c r="VLT43" s="16"/>
      <c r="VLU43" s="16"/>
      <c r="VLV43" s="16"/>
      <c r="VLW43" s="16"/>
      <c r="VLX43" s="16"/>
      <c r="VLY43" s="16"/>
      <c r="VLZ43" s="16"/>
      <c r="VMA43" s="16"/>
      <c r="VMB43" s="16"/>
      <c r="VMC43" s="16"/>
      <c r="VMD43" s="16"/>
      <c r="VME43" s="16"/>
      <c r="VMF43" s="16"/>
      <c r="VMG43" s="16"/>
      <c r="VMH43" s="16"/>
      <c r="VMI43" s="16"/>
      <c r="VMJ43" s="16"/>
      <c r="VMK43" s="16"/>
      <c r="VML43" s="16"/>
      <c r="VMM43" s="16"/>
      <c r="VMN43" s="16"/>
      <c r="VMO43" s="16"/>
      <c r="VMP43" s="16"/>
      <c r="VMQ43" s="16"/>
      <c r="VMR43" s="16"/>
      <c r="VMS43" s="16"/>
      <c r="VMT43" s="16"/>
      <c r="VMU43" s="16"/>
      <c r="VMV43" s="16"/>
      <c r="VMW43" s="16"/>
      <c r="VMX43" s="16"/>
      <c r="VMY43" s="16"/>
      <c r="VMZ43" s="16"/>
      <c r="VNA43" s="16"/>
      <c r="VNB43" s="16"/>
      <c r="VNC43" s="16"/>
      <c r="VND43" s="16"/>
      <c r="VNE43" s="16"/>
      <c r="VNF43" s="16"/>
      <c r="VNG43" s="16"/>
      <c r="VNH43" s="16"/>
      <c r="VNI43" s="16"/>
      <c r="VNJ43" s="16"/>
      <c r="VNK43" s="16"/>
      <c r="VNL43" s="16"/>
      <c r="VNM43" s="16"/>
      <c r="VNN43" s="16"/>
      <c r="VNO43" s="16"/>
      <c r="VNP43" s="16"/>
      <c r="VNQ43" s="16"/>
      <c r="VNR43" s="16"/>
      <c r="VNS43" s="16"/>
      <c r="VNT43" s="16"/>
      <c r="VNU43" s="16"/>
      <c r="VNV43" s="16"/>
      <c r="VNW43" s="16"/>
      <c r="VNX43" s="16"/>
      <c r="VNY43" s="16"/>
      <c r="VNZ43" s="16"/>
      <c r="VOA43" s="16"/>
      <c r="VOB43" s="16"/>
      <c r="VOC43" s="16"/>
      <c r="VOD43" s="16"/>
      <c r="VOE43" s="16"/>
      <c r="VOF43" s="16"/>
      <c r="VOG43" s="16"/>
      <c r="VOH43" s="16"/>
      <c r="VOI43" s="16"/>
      <c r="VOJ43" s="16"/>
      <c r="VOK43" s="16"/>
      <c r="VOL43" s="16"/>
      <c r="VOM43" s="16"/>
      <c r="VON43" s="16"/>
      <c r="VOO43" s="16"/>
      <c r="VOP43" s="16"/>
      <c r="VOQ43" s="16"/>
      <c r="VOR43" s="16"/>
      <c r="VOS43" s="16"/>
      <c r="VOT43" s="16"/>
      <c r="VOU43" s="16"/>
      <c r="VOV43" s="16"/>
      <c r="VOW43" s="16"/>
      <c r="VOX43" s="16"/>
      <c r="VOY43" s="16"/>
      <c r="VOZ43" s="16"/>
      <c r="VPA43" s="16"/>
      <c r="VPB43" s="16"/>
      <c r="VPC43" s="16"/>
      <c r="VPD43" s="16"/>
      <c r="VPE43" s="16"/>
      <c r="VPF43" s="16"/>
      <c r="VPG43" s="16"/>
      <c r="VPH43" s="16"/>
      <c r="VPI43" s="16"/>
      <c r="VPJ43" s="16"/>
      <c r="VPK43" s="16"/>
      <c r="VPL43" s="16"/>
      <c r="VPM43" s="16"/>
      <c r="VPN43" s="16"/>
      <c r="VPO43" s="16"/>
      <c r="VPP43" s="16"/>
      <c r="VPQ43" s="16"/>
      <c r="VPR43" s="16"/>
      <c r="VPS43" s="16"/>
      <c r="VPT43" s="16"/>
      <c r="VPU43" s="16"/>
      <c r="VPV43" s="16"/>
      <c r="VPW43" s="16"/>
      <c r="VPX43" s="16"/>
      <c r="VPY43" s="16"/>
      <c r="VPZ43" s="16"/>
      <c r="VQA43" s="16"/>
      <c r="VQB43" s="16"/>
      <c r="VQC43" s="16"/>
      <c r="VQD43" s="16"/>
      <c r="VQE43" s="16"/>
      <c r="VQF43" s="16"/>
      <c r="VQG43" s="16"/>
      <c r="VQH43" s="16"/>
      <c r="VQI43" s="16"/>
      <c r="VQJ43" s="16"/>
      <c r="VQK43" s="16"/>
      <c r="VQL43" s="16"/>
      <c r="VQM43" s="16"/>
      <c r="VQN43" s="16"/>
      <c r="VQO43" s="16"/>
      <c r="VQP43" s="16"/>
      <c r="VQQ43" s="16"/>
      <c r="VQR43" s="16"/>
      <c r="VQS43" s="16"/>
      <c r="VQT43" s="16"/>
      <c r="VQU43" s="16"/>
      <c r="VQV43" s="16"/>
      <c r="VQW43" s="16"/>
      <c r="VQX43" s="16"/>
      <c r="VQY43" s="16"/>
      <c r="VQZ43" s="16"/>
      <c r="VRA43" s="16"/>
      <c r="VRB43" s="16"/>
      <c r="VRC43" s="16"/>
      <c r="VRD43" s="16"/>
      <c r="VRE43" s="16"/>
      <c r="VRF43" s="16"/>
      <c r="VRG43" s="16"/>
      <c r="VRH43" s="16"/>
      <c r="VRI43" s="16"/>
      <c r="VRJ43" s="16"/>
      <c r="VRK43" s="16"/>
      <c r="VRL43" s="16"/>
      <c r="VRM43" s="16"/>
      <c r="VRN43" s="16"/>
      <c r="VRO43" s="16"/>
      <c r="VRP43" s="16"/>
      <c r="VRQ43" s="16"/>
      <c r="VRR43" s="16"/>
      <c r="VRS43" s="16"/>
      <c r="VRT43" s="16"/>
      <c r="VRU43" s="16"/>
      <c r="VRV43" s="16"/>
      <c r="VRW43" s="16"/>
      <c r="VRX43" s="16"/>
      <c r="VRY43" s="16"/>
      <c r="VRZ43" s="16"/>
      <c r="VSA43" s="16"/>
      <c r="VSB43" s="16"/>
      <c r="VSC43" s="16"/>
      <c r="VSD43" s="16"/>
      <c r="VSE43" s="16"/>
      <c r="VSF43" s="16"/>
      <c r="VSG43" s="16"/>
      <c r="VSH43" s="16"/>
      <c r="VSI43" s="16"/>
      <c r="VSJ43" s="16"/>
      <c r="VSK43" s="16"/>
      <c r="VSL43" s="16"/>
      <c r="VSM43" s="16"/>
      <c r="VSN43" s="16"/>
      <c r="VSO43" s="16"/>
      <c r="VSP43" s="16"/>
      <c r="VSQ43" s="16"/>
      <c r="VSR43" s="16"/>
      <c r="VSS43" s="16"/>
      <c r="VST43" s="16"/>
      <c r="VSU43" s="16"/>
      <c r="VSV43" s="16"/>
      <c r="VSW43" s="16"/>
      <c r="VSX43" s="16"/>
      <c r="VSY43" s="16"/>
      <c r="VSZ43" s="16"/>
      <c r="VTA43" s="16"/>
      <c r="VTB43" s="16"/>
      <c r="VTC43" s="16"/>
      <c r="VTD43" s="16"/>
      <c r="VTE43" s="16"/>
      <c r="VTF43" s="16"/>
      <c r="VTG43" s="16"/>
      <c r="VTH43" s="16"/>
      <c r="VTI43" s="16"/>
      <c r="VTJ43" s="16"/>
      <c r="VTK43" s="16"/>
      <c r="VTL43" s="16"/>
      <c r="VTM43" s="16"/>
      <c r="VTN43" s="16"/>
      <c r="VTO43" s="16"/>
      <c r="VTP43" s="16"/>
      <c r="VTQ43" s="16"/>
      <c r="VTR43" s="16"/>
      <c r="VTS43" s="16"/>
      <c r="VTT43" s="16"/>
      <c r="VTU43" s="16"/>
      <c r="VTV43" s="16"/>
      <c r="VTW43" s="16"/>
      <c r="VTX43" s="16"/>
      <c r="VTY43" s="16"/>
      <c r="VTZ43" s="16"/>
      <c r="VUA43" s="16"/>
      <c r="VUB43" s="16"/>
      <c r="VUC43" s="16"/>
      <c r="VUD43" s="16"/>
      <c r="VUE43" s="16"/>
      <c r="VUF43" s="16"/>
      <c r="VUG43" s="16"/>
      <c r="VUH43" s="16"/>
      <c r="VUI43" s="16"/>
      <c r="VUJ43" s="16"/>
      <c r="VUK43" s="16"/>
      <c r="VUL43" s="16"/>
      <c r="VUM43" s="16"/>
      <c r="VUN43" s="16"/>
      <c r="VUO43" s="16"/>
      <c r="VUP43" s="16"/>
      <c r="VUQ43" s="16"/>
      <c r="VUR43" s="16"/>
      <c r="VUS43" s="16"/>
      <c r="VUT43" s="16"/>
      <c r="VUU43" s="16"/>
      <c r="VUV43" s="16"/>
      <c r="VUW43" s="16"/>
      <c r="VUX43" s="16"/>
      <c r="VUY43" s="16"/>
      <c r="VUZ43" s="16"/>
      <c r="VVA43" s="16"/>
      <c r="VVB43" s="16"/>
      <c r="VVC43" s="16"/>
      <c r="VVD43" s="16"/>
      <c r="VVE43" s="16"/>
      <c r="VVF43" s="16"/>
      <c r="VVG43" s="16"/>
      <c r="VVH43" s="16"/>
      <c r="VVI43" s="16"/>
      <c r="VVJ43" s="16"/>
      <c r="VVK43" s="16"/>
      <c r="VVL43" s="16"/>
      <c r="VVM43" s="16"/>
      <c r="VVN43" s="16"/>
      <c r="VVO43" s="16"/>
      <c r="VVP43" s="16"/>
      <c r="VVQ43" s="16"/>
      <c r="VVR43" s="16"/>
      <c r="VVS43" s="16"/>
      <c r="VVT43" s="16"/>
      <c r="VVU43" s="16"/>
      <c r="VVV43" s="16"/>
      <c r="VVW43" s="16"/>
      <c r="VVX43" s="16"/>
      <c r="VVY43" s="16"/>
      <c r="VVZ43" s="16"/>
      <c r="VWA43" s="16"/>
      <c r="VWB43" s="16"/>
      <c r="VWC43" s="16"/>
      <c r="VWD43" s="16"/>
      <c r="VWE43" s="16"/>
      <c r="VWF43" s="16"/>
      <c r="VWG43" s="16"/>
      <c r="VWH43" s="16"/>
      <c r="VWI43" s="16"/>
      <c r="VWJ43" s="16"/>
      <c r="VWK43" s="16"/>
      <c r="VWL43" s="16"/>
      <c r="VWM43" s="16"/>
      <c r="VWN43" s="16"/>
      <c r="VWO43" s="16"/>
      <c r="VWP43" s="16"/>
      <c r="VWQ43" s="16"/>
      <c r="VWR43" s="16"/>
      <c r="VWS43" s="16"/>
      <c r="VWT43" s="16"/>
      <c r="VWU43" s="16"/>
      <c r="VWV43" s="16"/>
      <c r="VWW43" s="16"/>
      <c r="VWX43" s="16"/>
      <c r="VWY43" s="16"/>
      <c r="VWZ43" s="16"/>
      <c r="VXA43" s="16"/>
      <c r="VXB43" s="16"/>
      <c r="VXC43" s="16"/>
      <c r="VXD43" s="16"/>
      <c r="VXE43" s="16"/>
      <c r="VXF43" s="16"/>
      <c r="VXG43" s="16"/>
      <c r="VXH43" s="16"/>
      <c r="VXI43" s="16"/>
      <c r="VXJ43" s="16"/>
      <c r="VXK43" s="16"/>
      <c r="VXL43" s="16"/>
      <c r="VXM43" s="16"/>
      <c r="VXN43" s="16"/>
      <c r="VXO43" s="16"/>
      <c r="VXP43" s="16"/>
      <c r="VXQ43" s="16"/>
      <c r="VXR43" s="16"/>
      <c r="VXS43" s="16"/>
      <c r="VXT43" s="16"/>
      <c r="VXU43" s="16"/>
      <c r="VXV43" s="16"/>
      <c r="VXW43" s="16"/>
      <c r="VXX43" s="16"/>
      <c r="VXY43" s="16"/>
      <c r="VXZ43" s="16"/>
      <c r="VYA43" s="16"/>
      <c r="VYB43" s="16"/>
      <c r="VYC43" s="16"/>
      <c r="VYD43" s="16"/>
      <c r="VYE43" s="16"/>
      <c r="VYF43" s="16"/>
      <c r="VYG43" s="16"/>
      <c r="VYH43" s="16"/>
      <c r="VYI43" s="16"/>
      <c r="VYJ43" s="16"/>
      <c r="VYK43" s="16"/>
      <c r="VYL43" s="16"/>
      <c r="VYM43" s="16"/>
      <c r="VYN43" s="16"/>
      <c r="VYO43" s="16"/>
      <c r="VYP43" s="16"/>
      <c r="VYQ43" s="16"/>
      <c r="VYR43" s="16"/>
      <c r="VYS43" s="16"/>
      <c r="VYT43" s="16"/>
      <c r="VYU43" s="16"/>
      <c r="VYV43" s="16"/>
      <c r="VYW43" s="16"/>
      <c r="VYX43" s="16"/>
      <c r="VYY43" s="16"/>
      <c r="VYZ43" s="16"/>
      <c r="VZA43" s="16"/>
      <c r="VZB43" s="16"/>
      <c r="VZC43" s="16"/>
      <c r="VZD43" s="16"/>
      <c r="VZE43" s="16"/>
      <c r="VZF43" s="16"/>
      <c r="VZG43" s="16"/>
      <c r="VZH43" s="16"/>
      <c r="VZI43" s="16"/>
      <c r="VZJ43" s="16"/>
      <c r="VZK43" s="16"/>
      <c r="VZL43" s="16"/>
      <c r="VZM43" s="16"/>
      <c r="VZN43" s="16"/>
      <c r="VZO43" s="16"/>
      <c r="VZP43" s="16"/>
      <c r="VZQ43" s="16"/>
      <c r="VZR43" s="16"/>
      <c r="VZS43" s="16"/>
      <c r="VZT43" s="16"/>
      <c r="VZU43" s="16"/>
      <c r="VZV43" s="16"/>
      <c r="VZW43" s="16"/>
      <c r="VZX43" s="16"/>
      <c r="VZY43" s="16"/>
      <c r="VZZ43" s="16"/>
      <c r="WAA43" s="16"/>
      <c r="WAB43" s="16"/>
      <c r="WAC43" s="16"/>
      <c r="WAD43" s="16"/>
      <c r="WAE43" s="16"/>
      <c r="WAF43" s="16"/>
      <c r="WAG43" s="16"/>
      <c r="WAH43" s="16"/>
      <c r="WAI43" s="16"/>
      <c r="WAJ43" s="16"/>
      <c r="WAK43" s="16"/>
      <c r="WAL43" s="16"/>
      <c r="WAM43" s="16"/>
      <c r="WAN43" s="16"/>
      <c r="WAO43" s="16"/>
      <c r="WAP43" s="16"/>
      <c r="WAQ43" s="16"/>
      <c r="WAR43" s="16"/>
      <c r="WAS43" s="16"/>
      <c r="WAT43" s="16"/>
      <c r="WAU43" s="16"/>
      <c r="WAV43" s="16"/>
      <c r="WAW43" s="16"/>
      <c r="WAX43" s="16"/>
      <c r="WAY43" s="16"/>
      <c r="WAZ43" s="16"/>
      <c r="WBA43" s="16"/>
      <c r="WBB43" s="16"/>
      <c r="WBC43" s="16"/>
      <c r="WBD43" s="16"/>
      <c r="WBE43" s="16"/>
      <c r="WBF43" s="16"/>
      <c r="WBG43" s="16"/>
      <c r="WBH43" s="16"/>
      <c r="WBI43" s="16"/>
      <c r="WBJ43" s="16"/>
      <c r="WBK43" s="16"/>
      <c r="WBL43" s="16"/>
      <c r="WBM43" s="16"/>
      <c r="WBN43" s="16"/>
      <c r="WBO43" s="16"/>
      <c r="WBP43" s="16"/>
      <c r="WBQ43" s="16"/>
      <c r="WBR43" s="16"/>
      <c r="WBS43" s="16"/>
      <c r="WBT43" s="16"/>
      <c r="WBU43" s="16"/>
      <c r="WBV43" s="16"/>
      <c r="WBW43" s="16"/>
      <c r="WBX43" s="16"/>
      <c r="WBY43" s="16"/>
      <c r="WBZ43" s="16"/>
      <c r="WCA43" s="16"/>
      <c r="WCB43" s="16"/>
      <c r="WCC43" s="16"/>
      <c r="WCD43" s="16"/>
      <c r="WCE43" s="16"/>
      <c r="WCF43" s="16"/>
      <c r="WCG43" s="16"/>
      <c r="WCH43" s="16"/>
      <c r="WCI43" s="16"/>
      <c r="WCJ43" s="16"/>
      <c r="WCK43" s="16"/>
      <c r="WCL43" s="16"/>
      <c r="WCM43" s="16"/>
      <c r="WCN43" s="16"/>
      <c r="WCO43" s="16"/>
      <c r="WCP43" s="16"/>
      <c r="WCQ43" s="16"/>
      <c r="WCR43" s="16"/>
      <c r="WCS43" s="16"/>
      <c r="WCT43" s="16"/>
      <c r="WCU43" s="16"/>
      <c r="WCV43" s="16"/>
      <c r="WCW43" s="16"/>
      <c r="WCX43" s="16"/>
      <c r="WCY43" s="16"/>
      <c r="WCZ43" s="16"/>
      <c r="WDA43" s="16"/>
      <c r="WDB43" s="16"/>
      <c r="WDC43" s="16"/>
      <c r="WDD43" s="16"/>
      <c r="WDE43" s="16"/>
      <c r="WDF43" s="16"/>
      <c r="WDG43" s="16"/>
      <c r="WDH43" s="16"/>
      <c r="WDI43" s="16"/>
      <c r="WDJ43" s="16"/>
      <c r="WDK43" s="16"/>
      <c r="WDL43" s="16"/>
      <c r="WDM43" s="16"/>
      <c r="WDN43" s="16"/>
      <c r="WDO43" s="16"/>
      <c r="WDP43" s="16"/>
      <c r="WDQ43" s="16"/>
      <c r="WDR43" s="16"/>
      <c r="WDS43" s="16"/>
      <c r="WDT43" s="16"/>
      <c r="WDU43" s="16"/>
      <c r="WDV43" s="16"/>
      <c r="WDW43" s="16"/>
      <c r="WDX43" s="16"/>
      <c r="WDY43" s="16"/>
      <c r="WDZ43" s="16"/>
      <c r="WEA43" s="16"/>
      <c r="WEB43" s="16"/>
      <c r="WEC43" s="16"/>
      <c r="WED43" s="16"/>
      <c r="WEE43" s="16"/>
      <c r="WEF43" s="16"/>
      <c r="WEG43" s="16"/>
      <c r="WEH43" s="16"/>
      <c r="WEI43" s="16"/>
      <c r="WEJ43" s="16"/>
      <c r="WEK43" s="16"/>
      <c r="WEL43" s="16"/>
      <c r="WEM43" s="16"/>
      <c r="WEN43" s="16"/>
      <c r="WEO43" s="16"/>
      <c r="WEP43" s="16"/>
      <c r="WEQ43" s="16"/>
      <c r="WER43" s="16"/>
      <c r="WES43" s="16"/>
      <c r="WET43" s="16"/>
      <c r="WEU43" s="16"/>
      <c r="WEV43" s="16"/>
      <c r="WEW43" s="16"/>
      <c r="WEX43" s="16"/>
      <c r="WEY43" s="16"/>
      <c r="WEZ43" s="16"/>
      <c r="WFA43" s="16"/>
      <c r="WFB43" s="16"/>
      <c r="WFC43" s="16"/>
      <c r="WFD43" s="16"/>
      <c r="WFE43" s="16"/>
      <c r="WFF43" s="16"/>
      <c r="WFG43" s="16"/>
      <c r="WFH43" s="16"/>
      <c r="WFI43" s="16"/>
      <c r="WFJ43" s="16"/>
      <c r="WFK43" s="16"/>
      <c r="WFL43" s="16"/>
      <c r="WFM43" s="16"/>
      <c r="WFN43" s="16"/>
      <c r="WFO43" s="16"/>
      <c r="WFP43" s="16"/>
      <c r="WFQ43" s="16"/>
      <c r="WFR43" s="16"/>
      <c r="WFS43" s="16"/>
      <c r="WFT43" s="16"/>
      <c r="WFU43" s="16"/>
      <c r="WFV43" s="16"/>
      <c r="WFW43" s="16"/>
      <c r="WFX43" s="16"/>
      <c r="WFY43" s="16"/>
      <c r="WFZ43" s="16"/>
      <c r="WGA43" s="16"/>
      <c r="WGB43" s="16"/>
      <c r="WGC43" s="16"/>
      <c r="WGD43" s="16"/>
      <c r="WGE43" s="16"/>
      <c r="WGF43" s="16"/>
      <c r="WGG43" s="16"/>
      <c r="WGH43" s="16"/>
      <c r="WGI43" s="16"/>
      <c r="WGJ43" s="16"/>
      <c r="WGK43" s="16"/>
      <c r="WGL43" s="16"/>
      <c r="WGM43" s="16"/>
      <c r="WGN43" s="16"/>
      <c r="WGO43" s="16"/>
      <c r="WGP43" s="16"/>
      <c r="WGQ43" s="16"/>
      <c r="WGR43" s="16"/>
      <c r="WGS43" s="16"/>
      <c r="WGT43" s="16"/>
      <c r="WGU43" s="16"/>
      <c r="WGV43" s="16"/>
      <c r="WGW43" s="16"/>
      <c r="WGX43" s="16"/>
      <c r="WGY43" s="16"/>
      <c r="WGZ43" s="16"/>
      <c r="WHA43" s="16"/>
      <c r="WHB43" s="16"/>
      <c r="WHC43" s="16"/>
      <c r="WHD43" s="16"/>
      <c r="WHE43" s="16"/>
      <c r="WHF43" s="16"/>
      <c r="WHG43" s="16"/>
      <c r="WHH43" s="16"/>
      <c r="WHI43" s="16"/>
      <c r="WHJ43" s="16"/>
      <c r="WHK43" s="16"/>
      <c r="WHL43" s="16"/>
      <c r="WHM43" s="16"/>
      <c r="WHN43" s="16"/>
      <c r="WHO43" s="16"/>
      <c r="WHP43" s="16"/>
      <c r="WHQ43" s="16"/>
      <c r="WHR43" s="16"/>
      <c r="WHS43" s="16"/>
      <c r="WHT43" s="16"/>
      <c r="WHU43" s="16"/>
      <c r="WHV43" s="16"/>
      <c r="WHW43" s="16"/>
      <c r="WHX43" s="16"/>
      <c r="WHY43" s="16"/>
      <c r="WHZ43" s="16"/>
      <c r="WIA43" s="16"/>
      <c r="WIB43" s="16"/>
      <c r="WIC43" s="16"/>
      <c r="WID43" s="16"/>
      <c r="WIE43" s="16"/>
      <c r="WIF43" s="16"/>
      <c r="WIG43" s="16"/>
      <c r="WIH43" s="16"/>
      <c r="WII43" s="16"/>
      <c r="WIJ43" s="16"/>
      <c r="WIK43" s="16"/>
      <c r="WIL43" s="16"/>
      <c r="WIM43" s="16"/>
      <c r="WIN43" s="16"/>
      <c r="WIO43" s="16"/>
      <c r="WIP43" s="16"/>
      <c r="WIQ43" s="16"/>
      <c r="WIR43" s="16"/>
      <c r="WIS43" s="16"/>
      <c r="WIT43" s="16"/>
      <c r="WIU43" s="16"/>
      <c r="WIV43" s="16"/>
      <c r="WIW43" s="16"/>
      <c r="WIX43" s="16"/>
      <c r="WIY43" s="16"/>
      <c r="WIZ43" s="16"/>
      <c r="WJA43" s="16"/>
      <c r="WJB43" s="16"/>
      <c r="WJC43" s="16"/>
      <c r="WJD43" s="16"/>
      <c r="WJE43" s="16"/>
      <c r="WJF43" s="16"/>
      <c r="WJG43" s="16"/>
      <c r="WJH43" s="16"/>
      <c r="WJI43" s="16"/>
      <c r="WJJ43" s="16"/>
      <c r="WJK43" s="16"/>
      <c r="WJL43" s="16"/>
      <c r="WJM43" s="16"/>
      <c r="WJN43" s="16"/>
      <c r="WJO43" s="16"/>
      <c r="WJP43" s="16"/>
      <c r="WJQ43" s="16"/>
      <c r="WJR43" s="16"/>
      <c r="WJS43" s="16"/>
      <c r="WJT43" s="16"/>
      <c r="WJU43" s="16"/>
      <c r="WJV43" s="16"/>
      <c r="WJW43" s="16"/>
      <c r="WJX43" s="16"/>
      <c r="WJY43" s="16"/>
      <c r="WJZ43" s="16"/>
      <c r="WKA43" s="16"/>
      <c r="WKB43" s="16"/>
      <c r="WKC43" s="16"/>
      <c r="WKD43" s="16"/>
      <c r="WKE43" s="16"/>
      <c r="WKF43" s="16"/>
      <c r="WKG43" s="16"/>
      <c r="WKH43" s="16"/>
      <c r="WKI43" s="16"/>
      <c r="WKJ43" s="16"/>
      <c r="WKK43" s="16"/>
      <c r="WKL43" s="16"/>
      <c r="WKM43" s="16"/>
      <c r="WKN43" s="16"/>
      <c r="WKO43" s="16"/>
      <c r="WKP43" s="16"/>
      <c r="WKQ43" s="16"/>
      <c r="WKR43" s="16"/>
      <c r="WKS43" s="16"/>
      <c r="WKT43" s="16"/>
      <c r="WKU43" s="16"/>
      <c r="WKV43" s="16"/>
      <c r="WKW43" s="16"/>
      <c r="WKX43" s="16"/>
      <c r="WKY43" s="16"/>
      <c r="WKZ43" s="16"/>
      <c r="WLA43" s="16"/>
      <c r="WLB43" s="16"/>
      <c r="WLC43" s="16"/>
      <c r="WLD43" s="16"/>
      <c r="WLE43" s="16"/>
      <c r="WLF43" s="16"/>
      <c r="WLG43" s="16"/>
      <c r="WLH43" s="16"/>
      <c r="WLI43" s="16"/>
      <c r="WLJ43" s="16"/>
      <c r="WLK43" s="16"/>
      <c r="WLL43" s="16"/>
      <c r="WLM43" s="16"/>
      <c r="WLN43" s="16"/>
      <c r="WLO43" s="16"/>
      <c r="WLP43" s="16"/>
      <c r="WLQ43" s="16"/>
      <c r="WLR43" s="16"/>
      <c r="WLS43" s="16"/>
      <c r="WLT43" s="16"/>
      <c r="WLU43" s="16"/>
      <c r="WLV43" s="16"/>
      <c r="WLW43" s="16"/>
      <c r="WLX43" s="16"/>
      <c r="WLY43" s="16"/>
      <c r="WLZ43" s="16"/>
      <c r="WMA43" s="16"/>
      <c r="WMB43" s="16"/>
      <c r="WMC43" s="16"/>
      <c r="WMD43" s="16"/>
      <c r="WME43" s="16"/>
      <c r="WMF43" s="16"/>
      <c r="WMG43" s="16"/>
      <c r="WMH43" s="16"/>
      <c r="WMI43" s="16"/>
      <c r="WMJ43" s="16"/>
      <c r="WMK43" s="16"/>
      <c r="WML43" s="16"/>
      <c r="WMM43" s="16"/>
      <c r="WMN43" s="16"/>
      <c r="WMO43" s="16"/>
      <c r="WMP43" s="16"/>
      <c r="WMQ43" s="16"/>
      <c r="WMR43" s="16"/>
      <c r="WMS43" s="16"/>
      <c r="WMT43" s="16"/>
      <c r="WMU43" s="16"/>
      <c r="WMV43" s="16"/>
      <c r="WMW43" s="16"/>
      <c r="WMX43" s="16"/>
      <c r="WMY43" s="16"/>
      <c r="WMZ43" s="16"/>
      <c r="WNA43" s="16"/>
      <c r="WNB43" s="16"/>
      <c r="WNC43" s="16"/>
      <c r="WND43" s="16"/>
      <c r="WNE43" s="16"/>
      <c r="WNF43" s="16"/>
      <c r="WNG43" s="16"/>
      <c r="WNH43" s="16"/>
      <c r="WNI43" s="16"/>
      <c r="WNJ43" s="16"/>
      <c r="WNK43" s="16"/>
      <c r="WNL43" s="16"/>
      <c r="WNM43" s="16"/>
      <c r="WNN43" s="16"/>
      <c r="WNO43" s="16"/>
      <c r="WNP43" s="16"/>
      <c r="WNQ43" s="16"/>
      <c r="WNR43" s="16"/>
      <c r="WNS43" s="16"/>
      <c r="WNT43" s="16"/>
      <c r="WNU43" s="16"/>
      <c r="WNV43" s="16"/>
      <c r="WNW43" s="16"/>
      <c r="WNX43" s="16"/>
      <c r="WNY43" s="16"/>
      <c r="WNZ43" s="16"/>
      <c r="WOA43" s="16"/>
      <c r="WOB43" s="16"/>
      <c r="WOC43" s="16"/>
      <c r="WOD43" s="16"/>
      <c r="WOE43" s="16"/>
      <c r="WOF43" s="16"/>
      <c r="WOG43" s="16"/>
      <c r="WOH43" s="16"/>
      <c r="WOI43" s="16"/>
      <c r="WOJ43" s="16"/>
      <c r="WOK43" s="16"/>
      <c r="WOL43" s="16"/>
      <c r="WOM43" s="16"/>
      <c r="WON43" s="16"/>
      <c r="WOO43" s="16"/>
      <c r="WOP43" s="16"/>
      <c r="WOQ43" s="16"/>
      <c r="WOR43" s="16"/>
      <c r="WOS43" s="16"/>
      <c r="WOT43" s="16"/>
      <c r="WOU43" s="16"/>
      <c r="WOV43" s="16"/>
      <c r="WOW43" s="16"/>
      <c r="WOX43" s="16"/>
      <c r="WOY43" s="16"/>
      <c r="WOZ43" s="16"/>
      <c r="WPA43" s="16"/>
      <c r="WPB43" s="16"/>
      <c r="WPC43" s="16"/>
      <c r="WPD43" s="16"/>
      <c r="WPE43" s="16"/>
      <c r="WPF43" s="16"/>
      <c r="WPG43" s="16"/>
      <c r="WPH43" s="16"/>
      <c r="WPI43" s="16"/>
      <c r="WPJ43" s="16"/>
      <c r="WPK43" s="16"/>
      <c r="WPL43" s="16"/>
      <c r="WPM43" s="16"/>
      <c r="WPN43" s="16"/>
      <c r="WPO43" s="16"/>
      <c r="WPP43" s="16"/>
      <c r="WPQ43" s="16"/>
      <c r="WPR43" s="16"/>
      <c r="WPS43" s="16"/>
      <c r="WPT43" s="16"/>
      <c r="WPU43" s="16"/>
      <c r="WPV43" s="16"/>
      <c r="WPW43" s="16"/>
      <c r="WPX43" s="16"/>
      <c r="WPY43" s="16"/>
      <c r="WPZ43" s="16"/>
      <c r="WQA43" s="16"/>
      <c r="WQB43" s="16"/>
      <c r="WQC43" s="16"/>
      <c r="WQD43" s="16"/>
      <c r="WQE43" s="16"/>
      <c r="WQF43" s="16"/>
      <c r="WQG43" s="16"/>
      <c r="WQH43" s="16"/>
      <c r="WQI43" s="16"/>
      <c r="WQJ43" s="16"/>
      <c r="WQK43" s="16"/>
      <c r="WQL43" s="16"/>
      <c r="WQM43" s="16"/>
      <c r="WQN43" s="16"/>
      <c r="WQO43" s="16"/>
      <c r="WQP43" s="16"/>
      <c r="WQQ43" s="16"/>
      <c r="WQR43" s="16"/>
      <c r="WQS43" s="16"/>
      <c r="WQT43" s="16"/>
      <c r="WQU43" s="16"/>
      <c r="WQV43" s="16"/>
      <c r="WQW43" s="16"/>
      <c r="WQX43" s="16"/>
      <c r="WQY43" s="16"/>
      <c r="WQZ43" s="16"/>
      <c r="WRA43" s="16"/>
      <c r="WRB43" s="16"/>
      <c r="WRC43" s="16"/>
      <c r="WRD43" s="16"/>
      <c r="WRE43" s="16"/>
      <c r="WRF43" s="16"/>
      <c r="WRG43" s="16"/>
      <c r="WRH43" s="16"/>
      <c r="WRI43" s="16"/>
      <c r="WRJ43" s="16"/>
      <c r="WRK43" s="16"/>
      <c r="WRL43" s="16"/>
      <c r="WRM43" s="16"/>
      <c r="WRN43" s="16"/>
      <c r="WRO43" s="16"/>
      <c r="WRP43" s="16"/>
      <c r="WRQ43" s="16"/>
      <c r="WRR43" s="16"/>
      <c r="WRS43" s="16"/>
      <c r="WRT43" s="16"/>
      <c r="WRU43" s="16"/>
      <c r="WRV43" s="16"/>
      <c r="WRW43" s="16"/>
      <c r="WRX43" s="16"/>
      <c r="WRY43" s="16"/>
      <c r="WRZ43" s="16"/>
      <c r="WSA43" s="16"/>
      <c r="WSB43" s="16"/>
      <c r="WSC43" s="16"/>
      <c r="WSD43" s="16"/>
      <c r="WSE43" s="16"/>
      <c r="WSF43" s="16"/>
      <c r="WSG43" s="16"/>
      <c r="WSH43" s="16"/>
      <c r="WSI43" s="16"/>
      <c r="WSJ43" s="16"/>
      <c r="WSK43" s="16"/>
      <c r="WSL43" s="16"/>
      <c r="WSM43" s="16"/>
      <c r="WSN43" s="16"/>
      <c r="WSO43" s="16"/>
      <c r="WSP43" s="16"/>
      <c r="WSQ43" s="16"/>
      <c r="WSR43" s="16"/>
      <c r="WSS43" s="16"/>
      <c r="WST43" s="16"/>
      <c r="WSU43" s="16"/>
      <c r="WSV43" s="16"/>
      <c r="WSW43" s="16"/>
      <c r="WSX43" s="16"/>
      <c r="WSY43" s="16"/>
      <c r="WSZ43" s="16"/>
      <c r="WTA43" s="16"/>
      <c r="WTB43" s="16"/>
      <c r="WTC43" s="16"/>
      <c r="WTD43" s="16"/>
      <c r="WTE43" s="16"/>
      <c r="WTF43" s="16"/>
      <c r="WTG43" s="16"/>
      <c r="WTH43" s="16"/>
      <c r="WTI43" s="16"/>
      <c r="WTJ43" s="16"/>
      <c r="WTK43" s="16"/>
      <c r="WTL43" s="16"/>
      <c r="WTM43" s="16"/>
      <c r="WTN43" s="16"/>
      <c r="WTO43" s="16"/>
      <c r="WTP43" s="16"/>
      <c r="WTQ43" s="16"/>
      <c r="WTR43" s="16"/>
      <c r="WTS43" s="16"/>
      <c r="WTT43" s="16"/>
      <c r="WTU43" s="16"/>
      <c r="WTV43" s="16"/>
      <c r="WTW43" s="16"/>
      <c r="WTX43" s="16"/>
      <c r="WTY43" s="16"/>
      <c r="WTZ43" s="16"/>
      <c r="WUA43" s="16"/>
      <c r="WUB43" s="16"/>
      <c r="WUC43" s="16"/>
      <c r="WUD43" s="16"/>
      <c r="WUE43" s="16"/>
      <c r="WUF43" s="16"/>
      <c r="WUG43" s="16"/>
      <c r="WUH43" s="16"/>
      <c r="WUI43" s="16"/>
      <c r="WUJ43" s="16"/>
      <c r="WUK43" s="16"/>
      <c r="WUL43" s="16"/>
      <c r="WUM43" s="16"/>
      <c r="WUN43" s="16"/>
      <c r="WUO43" s="16"/>
      <c r="WUP43" s="16"/>
      <c r="WUQ43" s="16"/>
      <c r="WUR43" s="16"/>
      <c r="WUS43" s="16"/>
      <c r="WUT43" s="16"/>
      <c r="WUU43" s="16"/>
      <c r="WUV43" s="16"/>
      <c r="WUW43" s="16"/>
      <c r="WUX43" s="16"/>
      <c r="WUY43" s="16"/>
      <c r="WUZ43" s="16"/>
      <c r="WVA43" s="16"/>
      <c r="WVB43" s="16"/>
      <c r="WVC43" s="16"/>
      <c r="WVD43" s="16"/>
      <c r="WVE43" s="16"/>
      <c r="WVF43" s="16"/>
      <c r="WVG43" s="16"/>
      <c r="WVH43" s="16"/>
      <c r="WVI43" s="16"/>
      <c r="WVJ43" s="16"/>
      <c r="WVK43" s="16"/>
      <c r="WVL43" s="16"/>
      <c r="WVM43" s="16"/>
      <c r="WVN43" s="16"/>
      <c r="WVO43" s="16"/>
      <c r="WVP43" s="16"/>
      <c r="WVQ43" s="16"/>
      <c r="WVR43" s="16"/>
      <c r="WVS43" s="16"/>
      <c r="WVT43" s="16"/>
      <c r="WVU43" s="16"/>
      <c r="WVV43" s="16"/>
      <c r="WVW43" s="16"/>
      <c r="WVX43" s="16"/>
      <c r="WVY43" s="16"/>
      <c r="WVZ43" s="16"/>
      <c r="WWA43" s="16"/>
      <c r="WWB43" s="16"/>
      <c r="WWC43" s="16"/>
      <c r="WWD43" s="16"/>
      <c r="WWE43" s="16"/>
      <c r="WWF43" s="16"/>
      <c r="WWG43" s="16"/>
      <c r="WWH43" s="16"/>
      <c r="WWI43" s="16"/>
      <c r="WWJ43" s="16"/>
      <c r="WWK43" s="16"/>
      <c r="WWL43" s="16"/>
      <c r="WWM43" s="16"/>
      <c r="WWN43" s="16"/>
      <c r="WWO43" s="16"/>
      <c r="WWP43" s="16"/>
      <c r="WWQ43" s="16"/>
      <c r="WWR43" s="16"/>
      <c r="WWS43" s="16"/>
      <c r="WWT43" s="16"/>
      <c r="WWU43" s="16"/>
      <c r="WWV43" s="16"/>
      <c r="WWW43" s="16"/>
      <c r="WWX43" s="16"/>
      <c r="WWY43" s="16"/>
      <c r="WWZ43" s="16"/>
      <c r="WXA43" s="16"/>
      <c r="WXB43" s="16"/>
      <c r="WXC43" s="16"/>
      <c r="WXD43" s="16"/>
      <c r="WXE43" s="16"/>
      <c r="WXF43" s="16"/>
      <c r="WXG43" s="16"/>
      <c r="WXH43" s="16"/>
      <c r="WXI43" s="16"/>
      <c r="WXJ43" s="16"/>
      <c r="WXK43" s="16"/>
      <c r="WXL43" s="16"/>
      <c r="WXM43" s="16"/>
      <c r="WXN43" s="16"/>
      <c r="WXO43" s="16"/>
      <c r="WXP43" s="16"/>
      <c r="WXQ43" s="16"/>
      <c r="WXR43" s="16"/>
      <c r="WXS43" s="16"/>
      <c r="WXT43" s="16"/>
      <c r="WXU43" s="16"/>
      <c r="WXV43" s="16"/>
      <c r="WXW43" s="16"/>
      <c r="WXX43" s="16"/>
      <c r="WXY43" s="16"/>
      <c r="WXZ43" s="16"/>
      <c r="WYA43" s="16"/>
      <c r="WYB43" s="16"/>
      <c r="WYC43" s="16"/>
      <c r="WYD43" s="16"/>
      <c r="WYE43" s="16"/>
      <c r="WYF43" s="16"/>
      <c r="WYG43" s="16"/>
      <c r="WYH43" s="16"/>
      <c r="WYI43" s="16"/>
      <c r="WYJ43" s="16"/>
      <c r="WYK43" s="16"/>
      <c r="WYL43" s="16"/>
      <c r="WYM43" s="16"/>
      <c r="WYN43" s="16"/>
      <c r="WYO43" s="16"/>
      <c r="WYP43" s="16"/>
      <c r="WYQ43" s="16"/>
      <c r="WYR43" s="16"/>
      <c r="WYS43" s="16"/>
      <c r="WYT43" s="16"/>
      <c r="WYU43" s="16"/>
      <c r="WYV43" s="16"/>
      <c r="WYW43" s="16"/>
      <c r="WYX43" s="16"/>
      <c r="WYY43" s="16"/>
      <c r="WYZ43" s="16"/>
      <c r="WZA43" s="16"/>
      <c r="WZB43" s="16"/>
      <c r="WZC43" s="16"/>
      <c r="WZD43" s="16"/>
      <c r="WZE43" s="16"/>
      <c r="WZF43" s="16"/>
      <c r="WZG43" s="16"/>
      <c r="WZH43" s="16"/>
      <c r="WZI43" s="16"/>
      <c r="WZJ43" s="16"/>
      <c r="WZK43" s="16"/>
      <c r="WZL43" s="16"/>
      <c r="WZM43" s="16"/>
      <c r="WZN43" s="16"/>
      <c r="WZO43" s="16"/>
      <c r="WZP43" s="16"/>
      <c r="WZQ43" s="16"/>
      <c r="WZR43" s="16"/>
      <c r="WZS43" s="16"/>
      <c r="WZT43" s="16"/>
      <c r="WZU43" s="16"/>
      <c r="WZV43" s="16"/>
      <c r="WZW43" s="16"/>
      <c r="WZX43" s="16"/>
      <c r="WZY43" s="16"/>
      <c r="WZZ43" s="16"/>
      <c r="XAA43" s="16"/>
      <c r="XAB43" s="16"/>
      <c r="XAC43" s="16"/>
      <c r="XAD43" s="16"/>
      <c r="XAE43" s="16"/>
      <c r="XAF43" s="16"/>
      <c r="XAG43" s="16"/>
      <c r="XAH43" s="16"/>
      <c r="XAI43" s="16"/>
      <c r="XAJ43" s="16"/>
      <c r="XAK43" s="16"/>
      <c r="XAL43" s="16"/>
      <c r="XAM43" s="16"/>
      <c r="XAN43" s="16"/>
      <c r="XAO43" s="16"/>
      <c r="XAP43" s="16"/>
      <c r="XAQ43" s="16"/>
      <c r="XAR43" s="16"/>
      <c r="XAS43" s="16"/>
      <c r="XAT43" s="16"/>
      <c r="XAU43" s="16"/>
      <c r="XAV43" s="16"/>
      <c r="XAW43" s="16"/>
      <c r="XAX43" s="16"/>
      <c r="XAY43" s="16"/>
      <c r="XAZ43" s="16"/>
      <c r="XBA43" s="16"/>
      <c r="XBB43" s="16"/>
      <c r="XBC43" s="16"/>
      <c r="XBD43" s="16"/>
      <c r="XBE43" s="16"/>
      <c r="XBF43" s="16"/>
      <c r="XBG43" s="16"/>
      <c r="XBH43" s="16"/>
      <c r="XBI43" s="16"/>
      <c r="XBJ43" s="16"/>
      <c r="XBK43" s="16"/>
      <c r="XBL43" s="16"/>
      <c r="XBM43" s="16"/>
      <c r="XBN43" s="16"/>
      <c r="XBO43" s="16"/>
      <c r="XBP43" s="16"/>
      <c r="XBQ43" s="16"/>
      <c r="XBR43" s="16"/>
      <c r="XBS43" s="16"/>
      <c r="XBT43" s="16"/>
      <c r="XBU43" s="16"/>
      <c r="XBV43" s="16"/>
      <c r="XBW43" s="16"/>
      <c r="XBX43" s="16"/>
      <c r="XBY43" s="16"/>
      <c r="XBZ43" s="16"/>
      <c r="XCA43" s="16"/>
      <c r="XCB43" s="16"/>
      <c r="XCC43" s="16"/>
      <c r="XCD43" s="16"/>
      <c r="XCE43" s="16"/>
      <c r="XCF43" s="16"/>
      <c r="XCG43" s="16"/>
      <c r="XCH43" s="16"/>
      <c r="XCI43" s="16"/>
      <c r="XCJ43" s="16"/>
      <c r="XCK43" s="16"/>
      <c r="XCL43" s="16"/>
      <c r="XCM43" s="16"/>
      <c r="XCN43" s="16"/>
      <c r="XCO43" s="16"/>
      <c r="XCP43" s="16"/>
      <c r="XCQ43" s="16"/>
      <c r="XCR43" s="16"/>
      <c r="XCS43" s="16"/>
      <c r="XCT43" s="16"/>
      <c r="XCU43" s="16"/>
      <c r="XCV43" s="16"/>
      <c r="XCW43" s="16"/>
      <c r="XCX43" s="16"/>
      <c r="XCY43" s="16"/>
      <c r="XCZ43" s="16"/>
      <c r="XDA43" s="16"/>
      <c r="XDB43" s="16"/>
      <c r="XDC43" s="16"/>
      <c r="XDD43" s="16"/>
      <c r="XDE43" s="16"/>
      <c r="XDF43" s="16"/>
      <c r="XDG43" s="16"/>
      <c r="XDH43" s="16"/>
      <c r="XDI43" s="16"/>
      <c r="XDJ43" s="16"/>
      <c r="XDK43" s="16"/>
      <c r="XDL43" s="16"/>
      <c r="XDM43" s="16"/>
      <c r="XDN43" s="16"/>
      <c r="XDO43" s="16"/>
      <c r="XDP43" s="16"/>
      <c r="XDQ43" s="16"/>
      <c r="XDR43" s="16"/>
      <c r="XDS43" s="16"/>
      <c r="XDT43" s="16"/>
      <c r="XDU43" s="16"/>
      <c r="XDV43" s="16"/>
      <c r="XDW43" s="16"/>
      <c r="XDX43" s="16"/>
      <c r="XDY43" s="16"/>
      <c r="XDZ43" s="16"/>
      <c r="XEA43" s="16"/>
      <c r="XEB43" s="16"/>
      <c r="XEC43" s="16"/>
      <c r="XED43" s="16"/>
      <c r="XEE43" s="16"/>
      <c r="XEF43" s="16"/>
      <c r="XEG43" s="16"/>
      <c r="XEH43" s="16"/>
      <c r="XEI43" s="16"/>
      <c r="XEJ43" s="16"/>
      <c r="XEK43" s="16"/>
      <c r="XEL43" s="16"/>
      <c r="XEM43" s="16"/>
      <c r="XEN43" s="16"/>
      <c r="XEO43" s="16"/>
      <c r="XEP43" s="16"/>
      <c r="XEQ43" s="16"/>
      <c r="XER43" s="16"/>
      <c r="XES43" s="16"/>
      <c r="XET43" s="16"/>
      <c r="XEU43" s="16"/>
      <c r="XEV43" s="16"/>
      <c r="XEW43" s="16"/>
      <c r="XEX43" s="16"/>
      <c r="XEY43" s="16"/>
      <c r="XEZ43" s="16"/>
      <c r="XFA43" s="16"/>
      <c r="XFB43" s="16"/>
      <c r="XFC43" s="16"/>
      <c r="XFD43" s="16"/>
    </row>
    <row r="44" spans="2:16384" ht="17.25" thickBot="1">
      <c r="B44" s="439" t="s">
        <v>4049</v>
      </c>
      <c r="C44" s="440" t="s">
        <v>4011</v>
      </c>
      <c r="D44" s="442" t="s">
        <v>27</v>
      </c>
      <c r="E44" s="442">
        <v>5</v>
      </c>
      <c r="F44" s="442">
        <v>2</v>
      </c>
      <c r="G44" s="442">
        <v>0</v>
      </c>
      <c r="H44" s="500">
        <v>2</v>
      </c>
      <c r="I44" s="489"/>
      <c r="J44" s="440" t="s">
        <v>4011</v>
      </c>
      <c r="K44" s="441" t="s">
        <v>27</v>
      </c>
      <c r="L44" s="441">
        <v>3</v>
      </c>
      <c r="M44" s="441">
        <v>1</v>
      </c>
      <c r="N44" s="441">
        <v>1</v>
      </c>
      <c r="O44" s="441">
        <v>0</v>
      </c>
      <c r="P44" s="443" t="s">
        <v>4008</v>
      </c>
      <c r="Q44" s="392"/>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c r="GX44" s="16"/>
      <c r="GY44" s="16"/>
      <c r="GZ44" s="16"/>
      <c r="HA44" s="16"/>
      <c r="HB44" s="16"/>
      <c r="HC44" s="16"/>
      <c r="HD44" s="16"/>
      <c r="HE44" s="16"/>
      <c r="HF44" s="16"/>
      <c r="HG44" s="16"/>
      <c r="HH44" s="16"/>
      <c r="HI44" s="16"/>
      <c r="HJ44" s="16"/>
      <c r="HK44" s="16"/>
      <c r="HL44" s="16"/>
      <c r="HM44" s="16"/>
      <c r="HN44" s="16"/>
      <c r="HO44" s="16"/>
      <c r="HP44" s="16"/>
      <c r="HQ44" s="16"/>
      <c r="HR44" s="16"/>
      <c r="HS44" s="16"/>
      <c r="HT44" s="16"/>
      <c r="HU44" s="16"/>
      <c r="HV44" s="16"/>
      <c r="HW44" s="16"/>
      <c r="HX44" s="16"/>
      <c r="HY44" s="16"/>
      <c r="HZ44" s="16"/>
      <c r="IA44" s="16"/>
      <c r="IB44" s="16"/>
      <c r="IC44" s="16"/>
      <c r="ID44" s="16"/>
      <c r="IE44" s="16"/>
      <c r="IF44" s="16"/>
      <c r="IG44" s="16"/>
      <c r="IH44" s="16"/>
      <c r="II44" s="16"/>
      <c r="IJ44" s="16"/>
      <c r="IK44" s="16"/>
      <c r="IL44" s="16"/>
      <c r="IM44" s="16"/>
      <c r="IN44" s="16"/>
      <c r="IO44" s="16"/>
      <c r="IP44" s="16"/>
      <c r="IQ44" s="16"/>
      <c r="IR44" s="16"/>
      <c r="IS44" s="16"/>
      <c r="IT44" s="16"/>
      <c r="IU44" s="16"/>
      <c r="IV44" s="16"/>
      <c r="IW44" s="16"/>
      <c r="IX44" s="16"/>
      <c r="IY44" s="16"/>
      <c r="IZ44" s="16"/>
      <c r="JA44" s="16"/>
      <c r="JB44" s="16"/>
      <c r="JC44" s="16"/>
      <c r="JD44" s="16"/>
      <c r="JE44" s="16"/>
      <c r="JF44" s="16"/>
      <c r="JG44" s="16"/>
      <c r="JH44" s="16"/>
      <c r="JI44" s="16"/>
      <c r="JJ44" s="16"/>
      <c r="JK44" s="16"/>
      <c r="JL44" s="16"/>
      <c r="JM44" s="16"/>
      <c r="JN44" s="16"/>
      <c r="JO44" s="16"/>
      <c r="JP44" s="16"/>
      <c r="JQ44" s="16"/>
      <c r="JR44" s="16"/>
      <c r="JS44" s="16"/>
      <c r="JT44" s="16"/>
      <c r="JU44" s="16"/>
      <c r="JV44" s="16"/>
      <c r="JW44" s="16"/>
      <c r="JX44" s="16"/>
      <c r="JY44" s="16"/>
      <c r="JZ44" s="16"/>
      <c r="KA44" s="16"/>
      <c r="KB44" s="16"/>
      <c r="KC44" s="16"/>
      <c r="KD44" s="16"/>
      <c r="KE44" s="16"/>
      <c r="KF44" s="16"/>
      <c r="KG44" s="16"/>
      <c r="KH44" s="16"/>
      <c r="KI44" s="16"/>
      <c r="KJ44" s="16"/>
      <c r="KK44" s="16"/>
      <c r="KL44" s="16"/>
      <c r="KM44" s="16"/>
      <c r="KN44" s="16"/>
      <c r="KO44" s="16"/>
      <c r="KP44" s="16"/>
      <c r="KQ44" s="16"/>
      <c r="KR44" s="16"/>
      <c r="KS44" s="16"/>
      <c r="KT44" s="16"/>
      <c r="KU44" s="16"/>
      <c r="KV44" s="16"/>
      <c r="KW44" s="16"/>
      <c r="KX44" s="16"/>
      <c r="KY44" s="16"/>
      <c r="KZ44" s="16"/>
      <c r="LA44" s="16"/>
      <c r="LB44" s="16"/>
      <c r="LC44" s="16"/>
      <c r="LD44" s="16"/>
      <c r="LE44" s="16"/>
      <c r="LF44" s="16"/>
      <c r="LG44" s="16"/>
      <c r="LH44" s="16"/>
      <c r="LI44" s="16"/>
      <c r="LJ44" s="16"/>
      <c r="LK44" s="16"/>
      <c r="LL44" s="16"/>
      <c r="LM44" s="16"/>
      <c r="LN44" s="16"/>
      <c r="LO44" s="16"/>
      <c r="LP44" s="16"/>
      <c r="LQ44" s="16"/>
      <c r="LR44" s="16"/>
      <c r="LS44" s="16"/>
      <c r="LT44" s="16"/>
      <c r="LU44" s="16"/>
      <c r="LV44" s="16"/>
      <c r="LW44" s="16"/>
      <c r="LX44" s="16"/>
      <c r="LY44" s="16"/>
      <c r="LZ44" s="16"/>
      <c r="MA44" s="16"/>
      <c r="MB44" s="16"/>
      <c r="MC44" s="16"/>
      <c r="MD44" s="16"/>
      <c r="ME44" s="16"/>
      <c r="MF44" s="16"/>
      <c r="MG44" s="16"/>
      <c r="MH44" s="16"/>
      <c r="MI44" s="16"/>
      <c r="MJ44" s="16"/>
      <c r="MK44" s="16"/>
      <c r="ML44" s="16"/>
      <c r="MM44" s="16"/>
      <c r="MN44" s="16"/>
      <c r="MO44" s="16"/>
      <c r="MP44" s="16"/>
      <c r="MQ44" s="16"/>
      <c r="MR44" s="16"/>
      <c r="MS44" s="16"/>
      <c r="MT44" s="16"/>
      <c r="MU44" s="16"/>
      <c r="MV44" s="16"/>
      <c r="MW44" s="16"/>
      <c r="MX44" s="16"/>
      <c r="MY44" s="16"/>
      <c r="MZ44" s="16"/>
      <c r="NA44" s="16"/>
      <c r="NB44" s="16"/>
      <c r="NC44" s="16"/>
      <c r="ND44" s="16"/>
      <c r="NE44" s="16"/>
      <c r="NF44" s="16"/>
      <c r="NG44" s="16"/>
      <c r="NH44" s="16"/>
      <c r="NI44" s="16"/>
      <c r="NJ44" s="16"/>
      <c r="NK44" s="16"/>
      <c r="NL44" s="16"/>
      <c r="NM44" s="16"/>
      <c r="NN44" s="16"/>
      <c r="NO44" s="16"/>
      <c r="NP44" s="16"/>
      <c r="NQ44" s="16"/>
      <c r="NR44" s="16"/>
      <c r="NS44" s="16"/>
      <c r="NT44" s="16"/>
      <c r="NU44" s="16"/>
      <c r="NV44" s="16"/>
      <c r="NW44" s="16"/>
      <c r="NX44" s="16"/>
      <c r="NY44" s="16"/>
      <c r="NZ44" s="16"/>
      <c r="OA44" s="16"/>
      <c r="OB44" s="16"/>
      <c r="OC44" s="16"/>
      <c r="OD44" s="16"/>
      <c r="OE44" s="16"/>
      <c r="OF44" s="16"/>
      <c r="OG44" s="16"/>
      <c r="OH44" s="16"/>
      <c r="OI44" s="16"/>
      <c r="OJ44" s="16"/>
      <c r="OK44" s="16"/>
      <c r="OL44" s="16"/>
      <c r="OM44" s="16"/>
      <c r="ON44" s="16"/>
      <c r="OO44" s="16"/>
      <c r="OP44" s="16"/>
      <c r="OQ44" s="16"/>
      <c r="OR44" s="16"/>
      <c r="OS44" s="16"/>
      <c r="OT44" s="16"/>
      <c r="OU44" s="16"/>
      <c r="OV44" s="16"/>
      <c r="OW44" s="16"/>
      <c r="OX44" s="16"/>
      <c r="OY44" s="16"/>
      <c r="OZ44" s="16"/>
      <c r="PA44" s="16"/>
      <c r="PB44" s="16"/>
      <c r="PC44" s="16"/>
      <c r="PD44" s="16"/>
      <c r="PE44" s="16"/>
      <c r="PF44" s="16"/>
      <c r="PG44" s="16"/>
      <c r="PH44" s="16"/>
      <c r="PI44" s="16"/>
      <c r="PJ44" s="16"/>
      <c r="PK44" s="16"/>
      <c r="PL44" s="16"/>
      <c r="PM44" s="16"/>
      <c r="PN44" s="16"/>
      <c r="PO44" s="16"/>
      <c r="PP44" s="16"/>
      <c r="PQ44" s="16"/>
      <c r="PR44" s="16"/>
      <c r="PS44" s="16"/>
      <c r="PT44" s="16"/>
      <c r="PU44" s="16"/>
      <c r="PV44" s="16"/>
      <c r="PW44" s="16"/>
      <c r="PX44" s="16"/>
      <c r="PY44" s="16"/>
      <c r="PZ44" s="16"/>
      <c r="QA44" s="16"/>
      <c r="QB44" s="16"/>
      <c r="QC44" s="16"/>
      <c r="QD44" s="16"/>
      <c r="QE44" s="16"/>
      <c r="QF44" s="16"/>
      <c r="QG44" s="16"/>
      <c r="QH44" s="16"/>
      <c r="QI44" s="16"/>
      <c r="QJ44" s="16"/>
      <c r="QK44" s="16"/>
      <c r="QL44" s="16"/>
      <c r="QM44" s="16"/>
      <c r="QN44" s="16"/>
      <c r="QO44" s="16"/>
      <c r="QP44" s="16"/>
      <c r="QQ44" s="16"/>
      <c r="QR44" s="16"/>
      <c r="QS44" s="16"/>
      <c r="QT44" s="16"/>
      <c r="QU44" s="16"/>
      <c r="QV44" s="16"/>
      <c r="QW44" s="16"/>
      <c r="QX44" s="16"/>
      <c r="QY44" s="16"/>
      <c r="QZ44" s="16"/>
      <c r="RA44" s="16"/>
      <c r="RB44" s="16"/>
      <c r="RC44" s="16"/>
      <c r="RD44" s="16"/>
      <c r="RE44" s="16"/>
      <c r="RF44" s="16"/>
      <c r="RG44" s="16"/>
      <c r="RH44" s="16"/>
      <c r="RI44" s="16"/>
      <c r="RJ44" s="16"/>
      <c r="RK44" s="16"/>
      <c r="RL44" s="16"/>
      <c r="RM44" s="16"/>
      <c r="RN44" s="16"/>
      <c r="RO44" s="16"/>
      <c r="RP44" s="16"/>
      <c r="RQ44" s="16"/>
      <c r="RR44" s="16"/>
      <c r="RS44" s="16"/>
      <c r="RT44" s="16"/>
      <c r="RU44" s="16"/>
      <c r="RV44" s="16"/>
      <c r="RW44" s="16"/>
      <c r="RX44" s="16"/>
      <c r="RY44" s="16"/>
      <c r="RZ44" s="16"/>
      <c r="SA44" s="16"/>
      <c r="SB44" s="16"/>
      <c r="SC44" s="16"/>
      <c r="SD44" s="16"/>
      <c r="SE44" s="16"/>
      <c r="SF44" s="16"/>
      <c r="SG44" s="16"/>
      <c r="SH44" s="16"/>
      <c r="SI44" s="16"/>
      <c r="SJ44" s="16"/>
      <c r="SK44" s="16"/>
      <c r="SL44" s="16"/>
      <c r="SM44" s="16"/>
      <c r="SN44" s="16"/>
      <c r="SO44" s="16"/>
      <c r="SP44" s="16"/>
      <c r="SQ44" s="16"/>
      <c r="SR44" s="16"/>
      <c r="SS44" s="16"/>
      <c r="ST44" s="16"/>
      <c r="SU44" s="16"/>
      <c r="SV44" s="16"/>
      <c r="SW44" s="16"/>
      <c r="SX44" s="16"/>
      <c r="SY44" s="16"/>
      <c r="SZ44" s="16"/>
      <c r="TA44" s="16"/>
      <c r="TB44" s="16"/>
      <c r="TC44" s="16"/>
      <c r="TD44" s="16"/>
      <c r="TE44" s="16"/>
      <c r="TF44" s="16"/>
      <c r="TG44" s="16"/>
      <c r="TH44" s="16"/>
      <c r="TI44" s="16"/>
      <c r="TJ44" s="16"/>
      <c r="TK44" s="16"/>
      <c r="TL44" s="16"/>
      <c r="TM44" s="16"/>
      <c r="TN44" s="16"/>
      <c r="TO44" s="16"/>
      <c r="TP44" s="16"/>
      <c r="TQ44" s="16"/>
      <c r="TR44" s="16"/>
      <c r="TS44" s="16"/>
      <c r="TT44" s="16"/>
      <c r="TU44" s="16"/>
      <c r="TV44" s="16"/>
      <c r="TW44" s="16"/>
      <c r="TX44" s="16"/>
      <c r="TY44" s="16"/>
      <c r="TZ44" s="16"/>
      <c r="UA44" s="16"/>
      <c r="UB44" s="16"/>
      <c r="UC44" s="16"/>
      <c r="UD44" s="16"/>
      <c r="UE44" s="16"/>
      <c r="UF44" s="16"/>
      <c r="UG44" s="16"/>
      <c r="UH44" s="16"/>
      <c r="UI44" s="16"/>
      <c r="UJ44" s="16"/>
      <c r="UK44" s="16"/>
      <c r="UL44" s="16"/>
      <c r="UM44" s="16"/>
      <c r="UN44" s="16"/>
      <c r="UO44" s="16"/>
      <c r="UP44" s="16"/>
      <c r="UQ44" s="16"/>
      <c r="UR44" s="16"/>
      <c r="US44" s="16"/>
      <c r="UT44" s="16"/>
      <c r="UU44" s="16"/>
      <c r="UV44" s="16"/>
      <c r="UW44" s="16"/>
      <c r="UX44" s="16"/>
      <c r="UY44" s="16"/>
      <c r="UZ44" s="16"/>
      <c r="VA44" s="16"/>
      <c r="VB44" s="16"/>
      <c r="VC44" s="16"/>
      <c r="VD44" s="16"/>
      <c r="VE44" s="16"/>
      <c r="VF44" s="16"/>
      <c r="VG44" s="16"/>
      <c r="VH44" s="16"/>
      <c r="VI44" s="16"/>
      <c r="VJ44" s="16"/>
      <c r="VK44" s="16"/>
      <c r="VL44" s="16"/>
      <c r="VM44" s="16"/>
      <c r="VN44" s="16"/>
      <c r="VO44" s="16"/>
      <c r="VP44" s="16"/>
      <c r="VQ44" s="16"/>
      <c r="VR44" s="16"/>
      <c r="VS44" s="16"/>
      <c r="VT44" s="16"/>
      <c r="VU44" s="16"/>
      <c r="VV44" s="16"/>
      <c r="VW44" s="16"/>
      <c r="VX44" s="16"/>
      <c r="VY44" s="16"/>
      <c r="VZ44" s="16"/>
      <c r="WA44" s="16"/>
      <c r="WB44" s="16"/>
      <c r="WC44" s="16"/>
      <c r="WD44" s="16"/>
      <c r="WE44" s="16"/>
      <c r="WF44" s="16"/>
      <c r="WG44" s="16"/>
      <c r="WH44" s="16"/>
      <c r="WI44" s="16"/>
      <c r="WJ44" s="16"/>
      <c r="WK44" s="16"/>
      <c r="WL44" s="16"/>
      <c r="WM44" s="16"/>
      <c r="WN44" s="16"/>
      <c r="WO44" s="16"/>
      <c r="WP44" s="16"/>
      <c r="WQ44" s="16"/>
      <c r="WR44" s="16"/>
      <c r="WS44" s="16"/>
      <c r="WT44" s="16"/>
      <c r="WU44" s="16"/>
      <c r="WV44" s="16"/>
      <c r="WW44" s="16"/>
      <c r="WX44" s="16"/>
      <c r="WY44" s="16"/>
      <c r="WZ44" s="16"/>
      <c r="XA44" s="16"/>
      <c r="XB44" s="16"/>
      <c r="XC44" s="16"/>
      <c r="XD44" s="16"/>
      <c r="XE44" s="16"/>
      <c r="XF44" s="16"/>
      <c r="XG44" s="16"/>
      <c r="XH44" s="16"/>
      <c r="XI44" s="16"/>
      <c r="XJ44" s="16"/>
      <c r="XK44" s="16"/>
      <c r="XL44" s="16"/>
      <c r="XM44" s="16"/>
      <c r="XN44" s="16"/>
      <c r="XO44" s="16"/>
      <c r="XP44" s="16"/>
      <c r="XQ44" s="16"/>
      <c r="XR44" s="16"/>
      <c r="XS44" s="16"/>
      <c r="XT44" s="16"/>
      <c r="XU44" s="16"/>
      <c r="XV44" s="16"/>
      <c r="XW44" s="16"/>
      <c r="XX44" s="16"/>
      <c r="XY44" s="16"/>
      <c r="XZ44" s="16"/>
      <c r="YA44" s="16"/>
      <c r="YB44" s="16"/>
      <c r="YC44" s="16"/>
      <c r="YD44" s="16"/>
      <c r="YE44" s="16"/>
      <c r="YF44" s="16"/>
      <c r="YG44" s="16"/>
      <c r="YH44" s="16"/>
      <c r="YI44" s="16"/>
      <c r="YJ44" s="16"/>
      <c r="YK44" s="16"/>
      <c r="YL44" s="16"/>
      <c r="YM44" s="16"/>
      <c r="YN44" s="16"/>
      <c r="YO44" s="16"/>
      <c r="YP44" s="16"/>
      <c r="YQ44" s="16"/>
      <c r="YR44" s="16"/>
      <c r="YS44" s="16"/>
      <c r="YT44" s="16"/>
      <c r="YU44" s="16"/>
      <c r="YV44" s="16"/>
      <c r="YW44" s="16"/>
      <c r="YX44" s="16"/>
      <c r="YY44" s="16"/>
      <c r="YZ44" s="16"/>
      <c r="ZA44" s="16"/>
      <c r="ZB44" s="16"/>
      <c r="ZC44" s="16"/>
      <c r="ZD44" s="16"/>
      <c r="ZE44" s="16"/>
      <c r="ZF44" s="16"/>
      <c r="ZG44" s="16"/>
      <c r="ZH44" s="16"/>
      <c r="ZI44" s="16"/>
      <c r="ZJ44" s="16"/>
      <c r="ZK44" s="16"/>
      <c r="ZL44" s="16"/>
      <c r="ZM44" s="16"/>
      <c r="ZN44" s="16"/>
      <c r="ZO44" s="16"/>
      <c r="ZP44" s="16"/>
      <c r="ZQ44" s="16"/>
      <c r="ZR44" s="16"/>
      <c r="ZS44" s="16"/>
      <c r="ZT44" s="16"/>
      <c r="ZU44" s="16"/>
      <c r="ZV44" s="16"/>
      <c r="ZW44" s="16"/>
      <c r="ZX44" s="16"/>
      <c r="ZY44" s="16"/>
      <c r="ZZ44" s="16"/>
      <c r="AAA44" s="16"/>
      <c r="AAB44" s="16"/>
      <c r="AAC44" s="16"/>
      <c r="AAD44" s="16"/>
      <c r="AAE44" s="16"/>
      <c r="AAF44" s="16"/>
      <c r="AAG44" s="16"/>
      <c r="AAH44" s="16"/>
      <c r="AAI44" s="16"/>
      <c r="AAJ44" s="16"/>
      <c r="AAK44" s="16"/>
      <c r="AAL44" s="16"/>
      <c r="AAM44" s="16"/>
      <c r="AAN44" s="16"/>
      <c r="AAO44" s="16"/>
      <c r="AAP44" s="16"/>
      <c r="AAQ44" s="16"/>
      <c r="AAR44" s="16"/>
      <c r="AAS44" s="16"/>
      <c r="AAT44" s="16"/>
      <c r="AAU44" s="16"/>
      <c r="AAV44" s="16"/>
      <c r="AAW44" s="16"/>
      <c r="AAX44" s="16"/>
      <c r="AAY44" s="16"/>
      <c r="AAZ44" s="16"/>
      <c r="ABA44" s="16"/>
      <c r="ABB44" s="16"/>
      <c r="ABC44" s="16"/>
      <c r="ABD44" s="16"/>
      <c r="ABE44" s="16"/>
      <c r="ABF44" s="16"/>
      <c r="ABG44" s="16"/>
      <c r="ABH44" s="16"/>
      <c r="ABI44" s="16"/>
      <c r="ABJ44" s="16"/>
      <c r="ABK44" s="16"/>
      <c r="ABL44" s="16"/>
      <c r="ABM44" s="16"/>
      <c r="ABN44" s="16"/>
      <c r="ABO44" s="16"/>
      <c r="ABP44" s="16"/>
      <c r="ABQ44" s="16"/>
      <c r="ABR44" s="16"/>
      <c r="ABS44" s="16"/>
      <c r="ABT44" s="16"/>
      <c r="ABU44" s="16"/>
      <c r="ABV44" s="16"/>
      <c r="ABW44" s="16"/>
      <c r="ABX44" s="16"/>
      <c r="ABY44" s="16"/>
      <c r="ABZ44" s="16"/>
      <c r="ACA44" s="16"/>
      <c r="ACB44" s="16"/>
      <c r="ACC44" s="16"/>
      <c r="ACD44" s="16"/>
      <c r="ACE44" s="16"/>
      <c r="ACF44" s="16"/>
      <c r="ACG44" s="16"/>
      <c r="ACH44" s="16"/>
      <c r="ACI44" s="16"/>
      <c r="ACJ44" s="16"/>
      <c r="ACK44" s="16"/>
      <c r="ACL44" s="16"/>
      <c r="ACM44" s="16"/>
      <c r="ACN44" s="16"/>
      <c r="ACO44" s="16"/>
      <c r="ACP44" s="16"/>
      <c r="ACQ44" s="16"/>
      <c r="ACR44" s="16"/>
      <c r="ACS44" s="16"/>
      <c r="ACT44" s="16"/>
      <c r="ACU44" s="16"/>
      <c r="ACV44" s="16"/>
      <c r="ACW44" s="16"/>
      <c r="ACX44" s="16"/>
      <c r="ACY44" s="16"/>
      <c r="ACZ44" s="16"/>
      <c r="ADA44" s="16"/>
      <c r="ADB44" s="16"/>
      <c r="ADC44" s="16"/>
      <c r="ADD44" s="16"/>
      <c r="ADE44" s="16"/>
      <c r="ADF44" s="16"/>
      <c r="ADG44" s="16"/>
      <c r="ADH44" s="16"/>
      <c r="ADI44" s="16"/>
      <c r="ADJ44" s="16"/>
      <c r="ADK44" s="16"/>
      <c r="ADL44" s="16"/>
      <c r="ADM44" s="16"/>
      <c r="ADN44" s="16"/>
      <c r="ADO44" s="16"/>
      <c r="ADP44" s="16"/>
      <c r="ADQ44" s="16"/>
      <c r="ADR44" s="16"/>
      <c r="ADS44" s="16"/>
      <c r="ADT44" s="16"/>
      <c r="ADU44" s="16"/>
      <c r="ADV44" s="16"/>
      <c r="ADW44" s="16"/>
      <c r="ADX44" s="16"/>
      <c r="ADY44" s="16"/>
      <c r="ADZ44" s="16"/>
      <c r="AEA44" s="16"/>
      <c r="AEB44" s="16"/>
      <c r="AEC44" s="16"/>
      <c r="AED44" s="16"/>
      <c r="AEE44" s="16"/>
      <c r="AEF44" s="16"/>
      <c r="AEG44" s="16"/>
      <c r="AEH44" s="16"/>
      <c r="AEI44" s="16"/>
      <c r="AEJ44" s="16"/>
      <c r="AEK44" s="16"/>
      <c r="AEL44" s="16"/>
      <c r="AEM44" s="16"/>
      <c r="AEN44" s="16"/>
      <c r="AEO44" s="16"/>
      <c r="AEP44" s="16"/>
      <c r="AEQ44" s="16"/>
      <c r="AER44" s="16"/>
      <c r="AES44" s="16"/>
      <c r="AET44" s="16"/>
      <c r="AEU44" s="16"/>
      <c r="AEV44" s="16"/>
      <c r="AEW44" s="16"/>
      <c r="AEX44" s="16"/>
      <c r="AEY44" s="16"/>
      <c r="AEZ44" s="16"/>
      <c r="AFA44" s="16"/>
      <c r="AFB44" s="16"/>
      <c r="AFC44" s="16"/>
      <c r="AFD44" s="16"/>
      <c r="AFE44" s="16"/>
      <c r="AFF44" s="16"/>
      <c r="AFG44" s="16"/>
      <c r="AFH44" s="16"/>
      <c r="AFI44" s="16"/>
      <c r="AFJ44" s="16"/>
      <c r="AFK44" s="16"/>
      <c r="AFL44" s="16"/>
      <c r="AFM44" s="16"/>
      <c r="AFN44" s="16"/>
      <c r="AFO44" s="16"/>
      <c r="AFP44" s="16"/>
      <c r="AFQ44" s="16"/>
      <c r="AFR44" s="16"/>
      <c r="AFS44" s="16"/>
      <c r="AFT44" s="16"/>
      <c r="AFU44" s="16"/>
      <c r="AFV44" s="16"/>
      <c r="AFW44" s="16"/>
      <c r="AFX44" s="16"/>
      <c r="AFY44" s="16"/>
      <c r="AFZ44" s="16"/>
      <c r="AGA44" s="16"/>
      <c r="AGB44" s="16"/>
      <c r="AGC44" s="16"/>
      <c r="AGD44" s="16"/>
      <c r="AGE44" s="16"/>
      <c r="AGF44" s="16"/>
      <c r="AGG44" s="16"/>
      <c r="AGH44" s="16"/>
      <c r="AGI44" s="16"/>
      <c r="AGJ44" s="16"/>
      <c r="AGK44" s="16"/>
      <c r="AGL44" s="16"/>
      <c r="AGM44" s="16"/>
      <c r="AGN44" s="16"/>
      <c r="AGO44" s="16"/>
      <c r="AGP44" s="16"/>
      <c r="AGQ44" s="16"/>
      <c r="AGR44" s="16"/>
      <c r="AGS44" s="16"/>
      <c r="AGT44" s="16"/>
      <c r="AGU44" s="16"/>
      <c r="AGV44" s="16"/>
      <c r="AGW44" s="16"/>
      <c r="AGX44" s="16"/>
      <c r="AGY44" s="16"/>
      <c r="AGZ44" s="16"/>
      <c r="AHA44" s="16"/>
      <c r="AHB44" s="16"/>
      <c r="AHC44" s="16"/>
      <c r="AHD44" s="16"/>
      <c r="AHE44" s="16"/>
      <c r="AHF44" s="16"/>
      <c r="AHG44" s="16"/>
      <c r="AHH44" s="16"/>
      <c r="AHI44" s="16"/>
      <c r="AHJ44" s="16"/>
      <c r="AHK44" s="16"/>
      <c r="AHL44" s="16"/>
      <c r="AHM44" s="16"/>
      <c r="AHN44" s="16"/>
      <c r="AHO44" s="16"/>
      <c r="AHP44" s="16"/>
      <c r="AHQ44" s="16"/>
      <c r="AHR44" s="16"/>
      <c r="AHS44" s="16"/>
      <c r="AHT44" s="16"/>
      <c r="AHU44" s="16"/>
      <c r="AHV44" s="16"/>
      <c r="AHW44" s="16"/>
      <c r="AHX44" s="16"/>
      <c r="AHY44" s="16"/>
      <c r="AHZ44" s="16"/>
      <c r="AIA44" s="16"/>
      <c r="AIB44" s="16"/>
      <c r="AIC44" s="16"/>
      <c r="AID44" s="16"/>
      <c r="AIE44" s="16"/>
      <c r="AIF44" s="16"/>
      <c r="AIG44" s="16"/>
      <c r="AIH44" s="16"/>
      <c r="AII44" s="16"/>
      <c r="AIJ44" s="16"/>
      <c r="AIK44" s="16"/>
      <c r="AIL44" s="16"/>
      <c r="AIM44" s="16"/>
      <c r="AIN44" s="16"/>
      <c r="AIO44" s="16"/>
      <c r="AIP44" s="16"/>
      <c r="AIQ44" s="16"/>
      <c r="AIR44" s="16"/>
      <c r="AIS44" s="16"/>
      <c r="AIT44" s="16"/>
      <c r="AIU44" s="16"/>
      <c r="AIV44" s="16"/>
      <c r="AIW44" s="16"/>
      <c r="AIX44" s="16"/>
      <c r="AIY44" s="16"/>
      <c r="AIZ44" s="16"/>
      <c r="AJA44" s="16"/>
      <c r="AJB44" s="16"/>
      <c r="AJC44" s="16"/>
      <c r="AJD44" s="16"/>
      <c r="AJE44" s="16"/>
      <c r="AJF44" s="16"/>
      <c r="AJG44" s="16"/>
      <c r="AJH44" s="16"/>
      <c r="AJI44" s="16"/>
      <c r="AJJ44" s="16"/>
      <c r="AJK44" s="16"/>
      <c r="AJL44" s="16"/>
      <c r="AJM44" s="16"/>
      <c r="AJN44" s="16"/>
      <c r="AJO44" s="16"/>
      <c r="AJP44" s="16"/>
      <c r="AJQ44" s="16"/>
      <c r="AJR44" s="16"/>
      <c r="AJS44" s="16"/>
      <c r="AJT44" s="16"/>
      <c r="AJU44" s="16"/>
      <c r="AJV44" s="16"/>
      <c r="AJW44" s="16"/>
      <c r="AJX44" s="16"/>
      <c r="AJY44" s="16"/>
      <c r="AJZ44" s="16"/>
      <c r="AKA44" s="16"/>
      <c r="AKB44" s="16"/>
      <c r="AKC44" s="16"/>
      <c r="AKD44" s="16"/>
      <c r="AKE44" s="16"/>
      <c r="AKF44" s="16"/>
      <c r="AKG44" s="16"/>
      <c r="AKH44" s="16"/>
      <c r="AKI44" s="16"/>
      <c r="AKJ44" s="16"/>
      <c r="AKK44" s="16"/>
      <c r="AKL44" s="16"/>
      <c r="AKM44" s="16"/>
      <c r="AKN44" s="16"/>
      <c r="AKO44" s="16"/>
      <c r="AKP44" s="16"/>
      <c r="AKQ44" s="16"/>
      <c r="AKR44" s="16"/>
      <c r="AKS44" s="16"/>
      <c r="AKT44" s="16"/>
      <c r="AKU44" s="16"/>
      <c r="AKV44" s="16"/>
      <c r="AKW44" s="16"/>
      <c r="AKX44" s="16"/>
      <c r="AKY44" s="16"/>
      <c r="AKZ44" s="16"/>
      <c r="ALA44" s="16"/>
      <c r="ALB44" s="16"/>
      <c r="ALC44" s="16"/>
      <c r="ALD44" s="16"/>
      <c r="ALE44" s="16"/>
      <c r="ALF44" s="16"/>
      <c r="ALG44" s="16"/>
      <c r="ALH44" s="16"/>
      <c r="ALI44" s="16"/>
      <c r="ALJ44" s="16"/>
      <c r="ALK44" s="16"/>
      <c r="ALL44" s="16"/>
      <c r="ALM44" s="16"/>
      <c r="ALN44" s="16"/>
      <c r="ALO44" s="16"/>
      <c r="ALP44" s="16"/>
      <c r="ALQ44" s="16"/>
      <c r="ALR44" s="16"/>
      <c r="ALS44" s="16"/>
      <c r="ALT44" s="16"/>
      <c r="ALU44" s="16"/>
      <c r="ALV44" s="16"/>
      <c r="ALW44" s="16"/>
      <c r="ALX44" s="16"/>
      <c r="ALY44" s="16"/>
      <c r="ALZ44" s="16"/>
      <c r="AMA44" s="16"/>
      <c r="AMB44" s="16"/>
      <c r="AMC44" s="16"/>
      <c r="AMD44" s="16"/>
      <c r="AME44" s="16"/>
      <c r="AMF44" s="16"/>
      <c r="AMG44" s="16"/>
      <c r="AMH44" s="16"/>
      <c r="AMI44" s="16"/>
      <c r="AMJ44" s="16"/>
      <c r="AMK44" s="16"/>
      <c r="AML44" s="16"/>
      <c r="AMM44" s="16"/>
      <c r="AMN44" s="16"/>
      <c r="AMO44" s="16"/>
      <c r="AMP44" s="16"/>
      <c r="AMQ44" s="16"/>
      <c r="AMR44" s="16"/>
      <c r="AMS44" s="16"/>
      <c r="AMT44" s="16"/>
      <c r="AMU44" s="16"/>
      <c r="AMV44" s="16"/>
      <c r="AMW44" s="16"/>
      <c r="AMX44" s="16"/>
      <c r="AMY44" s="16"/>
      <c r="AMZ44" s="16"/>
      <c r="ANA44" s="16"/>
      <c r="ANB44" s="16"/>
      <c r="ANC44" s="16"/>
      <c r="AND44" s="16"/>
      <c r="ANE44" s="16"/>
      <c r="ANF44" s="16"/>
      <c r="ANG44" s="16"/>
      <c r="ANH44" s="16"/>
      <c r="ANI44" s="16"/>
      <c r="ANJ44" s="16"/>
      <c r="ANK44" s="16"/>
      <c r="ANL44" s="16"/>
      <c r="ANM44" s="16"/>
      <c r="ANN44" s="16"/>
      <c r="ANO44" s="16"/>
      <c r="ANP44" s="16"/>
      <c r="ANQ44" s="16"/>
      <c r="ANR44" s="16"/>
      <c r="ANS44" s="16"/>
      <c r="ANT44" s="16"/>
      <c r="ANU44" s="16"/>
      <c r="ANV44" s="16"/>
      <c r="ANW44" s="16"/>
      <c r="ANX44" s="16"/>
      <c r="ANY44" s="16"/>
      <c r="ANZ44" s="16"/>
      <c r="AOA44" s="16"/>
      <c r="AOB44" s="16"/>
      <c r="AOC44" s="16"/>
      <c r="AOD44" s="16"/>
      <c r="AOE44" s="16"/>
      <c r="AOF44" s="16"/>
      <c r="AOG44" s="16"/>
      <c r="AOH44" s="16"/>
      <c r="AOI44" s="16"/>
      <c r="AOJ44" s="16"/>
      <c r="AOK44" s="16"/>
      <c r="AOL44" s="16"/>
      <c r="AOM44" s="16"/>
      <c r="AON44" s="16"/>
      <c r="AOO44" s="16"/>
      <c r="AOP44" s="16"/>
      <c r="AOQ44" s="16"/>
      <c r="AOR44" s="16"/>
      <c r="AOS44" s="16"/>
      <c r="AOT44" s="16"/>
      <c r="AOU44" s="16"/>
      <c r="AOV44" s="16"/>
      <c r="AOW44" s="16"/>
      <c r="AOX44" s="16"/>
      <c r="AOY44" s="16"/>
      <c r="AOZ44" s="16"/>
      <c r="APA44" s="16"/>
      <c r="APB44" s="16"/>
      <c r="APC44" s="16"/>
      <c r="APD44" s="16"/>
      <c r="APE44" s="16"/>
      <c r="APF44" s="16"/>
      <c r="APG44" s="16"/>
      <c r="APH44" s="16"/>
      <c r="API44" s="16"/>
      <c r="APJ44" s="16"/>
      <c r="APK44" s="16"/>
      <c r="APL44" s="16"/>
      <c r="APM44" s="16"/>
      <c r="APN44" s="16"/>
      <c r="APO44" s="16"/>
      <c r="APP44" s="16"/>
      <c r="APQ44" s="16"/>
      <c r="APR44" s="16"/>
      <c r="APS44" s="16"/>
      <c r="APT44" s="16"/>
      <c r="APU44" s="16"/>
      <c r="APV44" s="16"/>
      <c r="APW44" s="16"/>
      <c r="APX44" s="16"/>
      <c r="APY44" s="16"/>
      <c r="APZ44" s="16"/>
      <c r="AQA44" s="16"/>
      <c r="AQB44" s="16"/>
      <c r="AQC44" s="16"/>
      <c r="AQD44" s="16"/>
      <c r="AQE44" s="16"/>
      <c r="AQF44" s="16"/>
      <c r="AQG44" s="16"/>
      <c r="AQH44" s="16"/>
      <c r="AQI44" s="16"/>
      <c r="AQJ44" s="16"/>
      <c r="AQK44" s="16"/>
      <c r="AQL44" s="16"/>
      <c r="AQM44" s="16"/>
      <c r="AQN44" s="16"/>
      <c r="AQO44" s="16"/>
      <c r="AQP44" s="16"/>
      <c r="AQQ44" s="16"/>
      <c r="AQR44" s="16"/>
      <c r="AQS44" s="16"/>
      <c r="AQT44" s="16"/>
      <c r="AQU44" s="16"/>
      <c r="AQV44" s="16"/>
      <c r="AQW44" s="16"/>
      <c r="AQX44" s="16"/>
      <c r="AQY44" s="16"/>
      <c r="AQZ44" s="16"/>
      <c r="ARA44" s="16"/>
      <c r="ARB44" s="16"/>
      <c r="ARC44" s="16"/>
      <c r="ARD44" s="16"/>
      <c r="ARE44" s="16"/>
      <c r="ARF44" s="16"/>
      <c r="ARG44" s="16"/>
      <c r="ARH44" s="16"/>
      <c r="ARI44" s="16"/>
      <c r="ARJ44" s="16"/>
      <c r="ARK44" s="16"/>
      <c r="ARL44" s="16"/>
      <c r="ARM44" s="16"/>
      <c r="ARN44" s="16"/>
      <c r="ARO44" s="16"/>
      <c r="ARP44" s="16"/>
      <c r="ARQ44" s="16"/>
      <c r="ARR44" s="16"/>
      <c r="ARS44" s="16"/>
      <c r="ART44" s="16"/>
      <c r="ARU44" s="16"/>
      <c r="ARV44" s="16"/>
      <c r="ARW44" s="16"/>
      <c r="ARX44" s="16"/>
      <c r="ARY44" s="16"/>
      <c r="ARZ44" s="16"/>
      <c r="ASA44" s="16"/>
      <c r="ASB44" s="16"/>
      <c r="ASC44" s="16"/>
      <c r="ASD44" s="16"/>
      <c r="ASE44" s="16"/>
      <c r="ASF44" s="16"/>
      <c r="ASG44" s="16"/>
      <c r="ASH44" s="16"/>
      <c r="ASI44" s="16"/>
      <c r="ASJ44" s="16"/>
      <c r="ASK44" s="16"/>
      <c r="ASL44" s="16"/>
      <c r="ASM44" s="16"/>
      <c r="ASN44" s="16"/>
      <c r="ASO44" s="16"/>
      <c r="ASP44" s="16"/>
      <c r="ASQ44" s="16"/>
      <c r="ASR44" s="16"/>
      <c r="ASS44" s="16"/>
      <c r="AST44" s="16"/>
      <c r="ASU44" s="16"/>
      <c r="ASV44" s="16"/>
      <c r="ASW44" s="16"/>
      <c r="ASX44" s="16"/>
      <c r="ASY44" s="16"/>
      <c r="ASZ44" s="16"/>
      <c r="ATA44" s="16"/>
      <c r="ATB44" s="16"/>
      <c r="ATC44" s="16"/>
      <c r="ATD44" s="16"/>
      <c r="ATE44" s="16"/>
      <c r="ATF44" s="16"/>
      <c r="ATG44" s="16"/>
      <c r="ATH44" s="16"/>
      <c r="ATI44" s="16"/>
      <c r="ATJ44" s="16"/>
      <c r="ATK44" s="16"/>
      <c r="ATL44" s="16"/>
      <c r="ATM44" s="16"/>
      <c r="ATN44" s="16"/>
      <c r="ATO44" s="16"/>
      <c r="ATP44" s="16"/>
      <c r="ATQ44" s="16"/>
      <c r="ATR44" s="16"/>
      <c r="ATS44" s="16"/>
      <c r="ATT44" s="16"/>
      <c r="ATU44" s="16"/>
      <c r="ATV44" s="16"/>
      <c r="ATW44" s="16"/>
      <c r="ATX44" s="16"/>
      <c r="ATY44" s="16"/>
      <c r="ATZ44" s="16"/>
      <c r="AUA44" s="16"/>
      <c r="AUB44" s="16"/>
      <c r="AUC44" s="16"/>
      <c r="AUD44" s="16"/>
      <c r="AUE44" s="16"/>
      <c r="AUF44" s="16"/>
      <c r="AUG44" s="16"/>
      <c r="AUH44" s="16"/>
      <c r="AUI44" s="16"/>
      <c r="AUJ44" s="16"/>
      <c r="AUK44" s="16"/>
      <c r="AUL44" s="16"/>
      <c r="AUM44" s="16"/>
      <c r="AUN44" s="16"/>
      <c r="AUO44" s="16"/>
      <c r="AUP44" s="16"/>
      <c r="AUQ44" s="16"/>
      <c r="AUR44" s="16"/>
      <c r="AUS44" s="16"/>
      <c r="AUT44" s="16"/>
      <c r="AUU44" s="16"/>
      <c r="AUV44" s="16"/>
      <c r="AUW44" s="16"/>
      <c r="AUX44" s="16"/>
      <c r="AUY44" s="16"/>
      <c r="AUZ44" s="16"/>
      <c r="AVA44" s="16"/>
      <c r="AVB44" s="16"/>
      <c r="AVC44" s="16"/>
      <c r="AVD44" s="16"/>
      <c r="AVE44" s="16"/>
      <c r="AVF44" s="16"/>
      <c r="AVG44" s="16"/>
      <c r="AVH44" s="16"/>
      <c r="AVI44" s="16"/>
      <c r="AVJ44" s="16"/>
      <c r="AVK44" s="16"/>
      <c r="AVL44" s="16"/>
      <c r="AVM44" s="16"/>
      <c r="AVN44" s="16"/>
      <c r="AVO44" s="16"/>
      <c r="AVP44" s="16"/>
      <c r="AVQ44" s="16"/>
      <c r="AVR44" s="16"/>
      <c r="AVS44" s="16"/>
      <c r="AVT44" s="16"/>
      <c r="AVU44" s="16"/>
      <c r="AVV44" s="16"/>
      <c r="AVW44" s="16"/>
      <c r="AVX44" s="16"/>
      <c r="AVY44" s="16"/>
      <c r="AVZ44" s="16"/>
      <c r="AWA44" s="16"/>
      <c r="AWB44" s="16"/>
      <c r="AWC44" s="16"/>
      <c r="AWD44" s="16"/>
      <c r="AWE44" s="16"/>
      <c r="AWF44" s="16"/>
      <c r="AWG44" s="16"/>
      <c r="AWH44" s="16"/>
      <c r="AWI44" s="16"/>
      <c r="AWJ44" s="16"/>
      <c r="AWK44" s="16"/>
      <c r="AWL44" s="16"/>
      <c r="AWM44" s="16"/>
      <c r="AWN44" s="16"/>
      <c r="AWO44" s="16"/>
      <c r="AWP44" s="16"/>
      <c r="AWQ44" s="16"/>
      <c r="AWR44" s="16"/>
      <c r="AWS44" s="16"/>
      <c r="AWT44" s="16"/>
      <c r="AWU44" s="16"/>
      <c r="AWV44" s="16"/>
      <c r="AWW44" s="16"/>
      <c r="AWX44" s="16"/>
      <c r="AWY44" s="16"/>
      <c r="AWZ44" s="16"/>
      <c r="AXA44" s="16"/>
      <c r="AXB44" s="16"/>
      <c r="AXC44" s="16"/>
      <c r="AXD44" s="16"/>
      <c r="AXE44" s="16"/>
      <c r="AXF44" s="16"/>
      <c r="AXG44" s="16"/>
      <c r="AXH44" s="16"/>
      <c r="AXI44" s="16"/>
      <c r="AXJ44" s="16"/>
      <c r="AXK44" s="16"/>
      <c r="AXL44" s="16"/>
      <c r="AXM44" s="16"/>
      <c r="AXN44" s="16"/>
      <c r="AXO44" s="16"/>
      <c r="AXP44" s="16"/>
      <c r="AXQ44" s="16"/>
      <c r="AXR44" s="16"/>
      <c r="AXS44" s="16"/>
      <c r="AXT44" s="16"/>
      <c r="AXU44" s="16"/>
      <c r="AXV44" s="16"/>
      <c r="AXW44" s="16"/>
      <c r="AXX44" s="16"/>
      <c r="AXY44" s="16"/>
      <c r="AXZ44" s="16"/>
      <c r="AYA44" s="16"/>
      <c r="AYB44" s="16"/>
      <c r="AYC44" s="16"/>
      <c r="AYD44" s="16"/>
      <c r="AYE44" s="16"/>
      <c r="AYF44" s="16"/>
      <c r="AYG44" s="16"/>
      <c r="AYH44" s="16"/>
      <c r="AYI44" s="16"/>
      <c r="AYJ44" s="16"/>
      <c r="AYK44" s="16"/>
      <c r="AYL44" s="16"/>
      <c r="AYM44" s="16"/>
      <c r="AYN44" s="16"/>
      <c r="AYO44" s="16"/>
      <c r="AYP44" s="16"/>
      <c r="AYQ44" s="16"/>
      <c r="AYR44" s="16"/>
      <c r="AYS44" s="16"/>
      <c r="AYT44" s="16"/>
      <c r="AYU44" s="16"/>
      <c r="AYV44" s="16"/>
      <c r="AYW44" s="16"/>
      <c r="AYX44" s="16"/>
      <c r="AYY44" s="16"/>
      <c r="AYZ44" s="16"/>
      <c r="AZA44" s="16"/>
      <c r="AZB44" s="16"/>
      <c r="AZC44" s="16"/>
      <c r="AZD44" s="16"/>
      <c r="AZE44" s="16"/>
      <c r="AZF44" s="16"/>
      <c r="AZG44" s="16"/>
      <c r="AZH44" s="16"/>
      <c r="AZI44" s="16"/>
      <c r="AZJ44" s="16"/>
      <c r="AZK44" s="16"/>
      <c r="AZL44" s="16"/>
      <c r="AZM44" s="16"/>
      <c r="AZN44" s="16"/>
      <c r="AZO44" s="16"/>
      <c r="AZP44" s="16"/>
      <c r="AZQ44" s="16"/>
      <c r="AZR44" s="16"/>
      <c r="AZS44" s="16"/>
      <c r="AZT44" s="16"/>
      <c r="AZU44" s="16"/>
      <c r="AZV44" s="16"/>
      <c r="AZW44" s="16"/>
      <c r="AZX44" s="16"/>
      <c r="AZY44" s="16"/>
      <c r="AZZ44" s="16"/>
      <c r="BAA44" s="16"/>
      <c r="BAB44" s="16"/>
      <c r="BAC44" s="16"/>
      <c r="BAD44" s="16"/>
      <c r="BAE44" s="16"/>
      <c r="BAF44" s="16"/>
      <c r="BAG44" s="16"/>
      <c r="BAH44" s="16"/>
      <c r="BAI44" s="16"/>
      <c r="BAJ44" s="16"/>
      <c r="BAK44" s="16"/>
      <c r="BAL44" s="16"/>
      <c r="BAM44" s="16"/>
      <c r="BAN44" s="16"/>
      <c r="BAO44" s="16"/>
      <c r="BAP44" s="16"/>
      <c r="BAQ44" s="16"/>
      <c r="BAR44" s="16"/>
      <c r="BAS44" s="16"/>
      <c r="BAT44" s="16"/>
      <c r="BAU44" s="16"/>
      <c r="BAV44" s="16"/>
      <c r="BAW44" s="16"/>
      <c r="BAX44" s="16"/>
      <c r="BAY44" s="16"/>
      <c r="BAZ44" s="16"/>
      <c r="BBA44" s="16"/>
      <c r="BBB44" s="16"/>
      <c r="BBC44" s="16"/>
      <c r="BBD44" s="16"/>
      <c r="BBE44" s="16"/>
      <c r="BBF44" s="16"/>
      <c r="BBG44" s="16"/>
      <c r="BBH44" s="16"/>
      <c r="BBI44" s="16"/>
      <c r="BBJ44" s="16"/>
      <c r="BBK44" s="16"/>
      <c r="BBL44" s="16"/>
      <c r="BBM44" s="16"/>
      <c r="BBN44" s="16"/>
      <c r="BBO44" s="16"/>
      <c r="BBP44" s="16"/>
      <c r="BBQ44" s="16"/>
      <c r="BBR44" s="16"/>
      <c r="BBS44" s="16"/>
      <c r="BBT44" s="16"/>
      <c r="BBU44" s="16"/>
      <c r="BBV44" s="16"/>
      <c r="BBW44" s="16"/>
      <c r="BBX44" s="16"/>
      <c r="BBY44" s="16"/>
      <c r="BBZ44" s="16"/>
      <c r="BCA44" s="16"/>
      <c r="BCB44" s="16"/>
      <c r="BCC44" s="16"/>
      <c r="BCD44" s="16"/>
      <c r="BCE44" s="16"/>
      <c r="BCF44" s="16"/>
      <c r="BCG44" s="16"/>
      <c r="BCH44" s="16"/>
      <c r="BCI44" s="16"/>
      <c r="BCJ44" s="16"/>
      <c r="BCK44" s="16"/>
      <c r="BCL44" s="16"/>
      <c r="BCM44" s="16"/>
      <c r="BCN44" s="16"/>
      <c r="BCO44" s="16"/>
      <c r="BCP44" s="16"/>
      <c r="BCQ44" s="16"/>
      <c r="BCR44" s="16"/>
      <c r="BCS44" s="16"/>
      <c r="BCT44" s="16"/>
      <c r="BCU44" s="16"/>
      <c r="BCV44" s="16"/>
      <c r="BCW44" s="16"/>
      <c r="BCX44" s="16"/>
      <c r="BCY44" s="16"/>
      <c r="BCZ44" s="16"/>
      <c r="BDA44" s="16"/>
      <c r="BDB44" s="16"/>
      <c r="BDC44" s="16"/>
      <c r="BDD44" s="16"/>
      <c r="BDE44" s="16"/>
      <c r="BDF44" s="16"/>
      <c r="BDG44" s="16"/>
      <c r="BDH44" s="16"/>
      <c r="BDI44" s="16"/>
      <c r="BDJ44" s="16"/>
      <c r="BDK44" s="16"/>
      <c r="BDL44" s="16"/>
      <c r="BDM44" s="16"/>
      <c r="BDN44" s="16"/>
      <c r="BDO44" s="16"/>
      <c r="BDP44" s="16"/>
      <c r="BDQ44" s="16"/>
      <c r="BDR44" s="16"/>
      <c r="BDS44" s="16"/>
      <c r="BDT44" s="16"/>
      <c r="BDU44" s="16"/>
      <c r="BDV44" s="16"/>
      <c r="BDW44" s="16"/>
      <c r="BDX44" s="16"/>
      <c r="BDY44" s="16"/>
      <c r="BDZ44" s="16"/>
      <c r="BEA44" s="16"/>
      <c r="BEB44" s="16"/>
      <c r="BEC44" s="16"/>
      <c r="BED44" s="16"/>
      <c r="BEE44" s="16"/>
      <c r="BEF44" s="16"/>
      <c r="BEG44" s="16"/>
      <c r="BEH44" s="16"/>
      <c r="BEI44" s="16"/>
      <c r="BEJ44" s="16"/>
      <c r="BEK44" s="16"/>
      <c r="BEL44" s="16"/>
      <c r="BEM44" s="16"/>
      <c r="BEN44" s="16"/>
      <c r="BEO44" s="16"/>
      <c r="BEP44" s="16"/>
      <c r="BEQ44" s="16"/>
      <c r="BER44" s="16"/>
      <c r="BES44" s="16"/>
      <c r="BET44" s="16"/>
      <c r="BEU44" s="16"/>
      <c r="BEV44" s="16"/>
      <c r="BEW44" s="16"/>
      <c r="BEX44" s="16"/>
      <c r="BEY44" s="16"/>
      <c r="BEZ44" s="16"/>
      <c r="BFA44" s="16"/>
      <c r="BFB44" s="16"/>
      <c r="BFC44" s="16"/>
      <c r="BFD44" s="16"/>
      <c r="BFE44" s="16"/>
      <c r="BFF44" s="16"/>
      <c r="BFG44" s="16"/>
      <c r="BFH44" s="16"/>
      <c r="BFI44" s="16"/>
      <c r="BFJ44" s="16"/>
      <c r="BFK44" s="16"/>
      <c r="BFL44" s="16"/>
      <c r="BFM44" s="16"/>
      <c r="BFN44" s="16"/>
      <c r="BFO44" s="16"/>
      <c r="BFP44" s="16"/>
      <c r="BFQ44" s="16"/>
      <c r="BFR44" s="16"/>
      <c r="BFS44" s="16"/>
      <c r="BFT44" s="16"/>
      <c r="BFU44" s="16"/>
      <c r="BFV44" s="16"/>
      <c r="BFW44" s="16"/>
      <c r="BFX44" s="16"/>
      <c r="BFY44" s="16"/>
      <c r="BFZ44" s="16"/>
      <c r="BGA44" s="16"/>
      <c r="BGB44" s="16"/>
      <c r="BGC44" s="16"/>
      <c r="BGD44" s="16"/>
      <c r="BGE44" s="16"/>
      <c r="BGF44" s="16"/>
      <c r="BGG44" s="16"/>
      <c r="BGH44" s="16"/>
      <c r="BGI44" s="16"/>
      <c r="BGJ44" s="16"/>
      <c r="BGK44" s="16"/>
      <c r="BGL44" s="16"/>
      <c r="BGM44" s="16"/>
      <c r="BGN44" s="16"/>
      <c r="BGO44" s="16"/>
      <c r="BGP44" s="16"/>
      <c r="BGQ44" s="16"/>
      <c r="BGR44" s="16"/>
      <c r="BGS44" s="16"/>
      <c r="BGT44" s="16"/>
      <c r="BGU44" s="16"/>
      <c r="BGV44" s="16"/>
      <c r="BGW44" s="16"/>
      <c r="BGX44" s="16"/>
      <c r="BGY44" s="16"/>
      <c r="BGZ44" s="16"/>
      <c r="BHA44" s="16"/>
      <c r="BHB44" s="16"/>
      <c r="BHC44" s="16"/>
      <c r="BHD44" s="16"/>
      <c r="BHE44" s="16"/>
      <c r="BHF44" s="16"/>
      <c r="BHG44" s="16"/>
      <c r="BHH44" s="16"/>
      <c r="BHI44" s="16"/>
      <c r="BHJ44" s="16"/>
      <c r="BHK44" s="16"/>
      <c r="BHL44" s="16"/>
      <c r="BHM44" s="16"/>
      <c r="BHN44" s="16"/>
      <c r="BHO44" s="16"/>
      <c r="BHP44" s="16"/>
      <c r="BHQ44" s="16"/>
      <c r="BHR44" s="16"/>
      <c r="BHS44" s="16"/>
      <c r="BHT44" s="16"/>
      <c r="BHU44" s="16"/>
      <c r="BHV44" s="16"/>
      <c r="BHW44" s="16"/>
      <c r="BHX44" s="16"/>
      <c r="BHY44" s="16"/>
      <c r="BHZ44" s="16"/>
      <c r="BIA44" s="16"/>
      <c r="BIB44" s="16"/>
      <c r="BIC44" s="16"/>
      <c r="BID44" s="16"/>
      <c r="BIE44" s="16"/>
      <c r="BIF44" s="16"/>
      <c r="BIG44" s="16"/>
      <c r="BIH44" s="16"/>
      <c r="BII44" s="16"/>
      <c r="BIJ44" s="16"/>
      <c r="BIK44" s="16"/>
      <c r="BIL44" s="16"/>
      <c r="BIM44" s="16"/>
      <c r="BIN44" s="16"/>
      <c r="BIO44" s="16"/>
      <c r="BIP44" s="16"/>
      <c r="BIQ44" s="16"/>
      <c r="BIR44" s="16"/>
      <c r="BIS44" s="16"/>
      <c r="BIT44" s="16"/>
      <c r="BIU44" s="16"/>
      <c r="BIV44" s="16"/>
      <c r="BIW44" s="16"/>
      <c r="BIX44" s="16"/>
      <c r="BIY44" s="16"/>
      <c r="BIZ44" s="16"/>
      <c r="BJA44" s="16"/>
      <c r="BJB44" s="16"/>
      <c r="BJC44" s="16"/>
      <c r="BJD44" s="16"/>
      <c r="BJE44" s="16"/>
      <c r="BJF44" s="16"/>
      <c r="BJG44" s="16"/>
      <c r="BJH44" s="16"/>
      <c r="BJI44" s="16"/>
      <c r="BJJ44" s="16"/>
      <c r="BJK44" s="16"/>
      <c r="BJL44" s="16"/>
      <c r="BJM44" s="16"/>
      <c r="BJN44" s="16"/>
      <c r="BJO44" s="16"/>
      <c r="BJP44" s="16"/>
      <c r="BJQ44" s="16"/>
      <c r="BJR44" s="16"/>
      <c r="BJS44" s="16"/>
      <c r="BJT44" s="16"/>
      <c r="BJU44" s="16"/>
      <c r="BJV44" s="16"/>
      <c r="BJW44" s="16"/>
      <c r="BJX44" s="16"/>
      <c r="BJY44" s="16"/>
      <c r="BJZ44" s="16"/>
      <c r="BKA44" s="16"/>
      <c r="BKB44" s="16"/>
      <c r="BKC44" s="16"/>
      <c r="BKD44" s="16"/>
      <c r="BKE44" s="16"/>
      <c r="BKF44" s="16"/>
      <c r="BKG44" s="16"/>
      <c r="BKH44" s="16"/>
      <c r="BKI44" s="16"/>
      <c r="BKJ44" s="16"/>
      <c r="BKK44" s="16"/>
      <c r="BKL44" s="16"/>
      <c r="BKM44" s="16"/>
      <c r="BKN44" s="16"/>
      <c r="BKO44" s="16"/>
      <c r="BKP44" s="16"/>
      <c r="BKQ44" s="16"/>
      <c r="BKR44" s="16"/>
      <c r="BKS44" s="16"/>
      <c r="BKT44" s="16"/>
      <c r="BKU44" s="16"/>
      <c r="BKV44" s="16"/>
      <c r="BKW44" s="16"/>
      <c r="BKX44" s="16"/>
      <c r="BKY44" s="16"/>
      <c r="BKZ44" s="16"/>
      <c r="BLA44" s="16"/>
      <c r="BLB44" s="16"/>
      <c r="BLC44" s="16"/>
      <c r="BLD44" s="16"/>
      <c r="BLE44" s="16"/>
      <c r="BLF44" s="16"/>
      <c r="BLG44" s="16"/>
      <c r="BLH44" s="16"/>
      <c r="BLI44" s="16"/>
      <c r="BLJ44" s="16"/>
      <c r="BLK44" s="16"/>
      <c r="BLL44" s="16"/>
      <c r="BLM44" s="16"/>
      <c r="BLN44" s="16"/>
      <c r="BLO44" s="16"/>
      <c r="BLP44" s="16"/>
      <c r="BLQ44" s="16"/>
      <c r="BLR44" s="16"/>
      <c r="BLS44" s="16"/>
      <c r="BLT44" s="16"/>
      <c r="BLU44" s="16"/>
      <c r="BLV44" s="16"/>
      <c r="BLW44" s="16"/>
      <c r="BLX44" s="16"/>
      <c r="BLY44" s="16"/>
      <c r="BLZ44" s="16"/>
      <c r="BMA44" s="16"/>
      <c r="BMB44" s="16"/>
      <c r="BMC44" s="16"/>
      <c r="BMD44" s="16"/>
      <c r="BME44" s="16"/>
      <c r="BMF44" s="16"/>
      <c r="BMG44" s="16"/>
      <c r="BMH44" s="16"/>
      <c r="BMI44" s="16"/>
      <c r="BMJ44" s="16"/>
      <c r="BMK44" s="16"/>
      <c r="BML44" s="16"/>
      <c r="BMM44" s="16"/>
      <c r="BMN44" s="16"/>
      <c r="BMO44" s="16"/>
      <c r="BMP44" s="16"/>
      <c r="BMQ44" s="16"/>
      <c r="BMR44" s="16"/>
      <c r="BMS44" s="16"/>
      <c r="BMT44" s="16"/>
      <c r="BMU44" s="16"/>
      <c r="BMV44" s="16"/>
      <c r="BMW44" s="16"/>
      <c r="BMX44" s="16"/>
      <c r="BMY44" s="16"/>
      <c r="BMZ44" s="16"/>
      <c r="BNA44" s="16"/>
      <c r="BNB44" s="16"/>
      <c r="BNC44" s="16"/>
      <c r="BND44" s="16"/>
      <c r="BNE44" s="16"/>
      <c r="BNF44" s="16"/>
      <c r="BNG44" s="16"/>
      <c r="BNH44" s="16"/>
      <c r="BNI44" s="16"/>
      <c r="BNJ44" s="16"/>
      <c r="BNK44" s="16"/>
      <c r="BNL44" s="16"/>
      <c r="BNM44" s="16"/>
      <c r="BNN44" s="16"/>
      <c r="BNO44" s="16"/>
      <c r="BNP44" s="16"/>
      <c r="BNQ44" s="16"/>
      <c r="BNR44" s="16"/>
      <c r="BNS44" s="16"/>
      <c r="BNT44" s="16"/>
      <c r="BNU44" s="16"/>
      <c r="BNV44" s="16"/>
      <c r="BNW44" s="16"/>
      <c r="BNX44" s="16"/>
      <c r="BNY44" s="16"/>
      <c r="BNZ44" s="16"/>
      <c r="BOA44" s="16"/>
      <c r="BOB44" s="16"/>
      <c r="BOC44" s="16"/>
      <c r="BOD44" s="16"/>
      <c r="BOE44" s="16"/>
      <c r="BOF44" s="16"/>
      <c r="BOG44" s="16"/>
      <c r="BOH44" s="16"/>
      <c r="BOI44" s="16"/>
      <c r="BOJ44" s="16"/>
      <c r="BOK44" s="16"/>
      <c r="BOL44" s="16"/>
      <c r="BOM44" s="16"/>
      <c r="BON44" s="16"/>
      <c r="BOO44" s="16"/>
      <c r="BOP44" s="16"/>
      <c r="BOQ44" s="16"/>
      <c r="BOR44" s="16"/>
      <c r="BOS44" s="16"/>
      <c r="BOT44" s="16"/>
      <c r="BOU44" s="16"/>
      <c r="BOV44" s="16"/>
      <c r="BOW44" s="16"/>
      <c r="BOX44" s="16"/>
      <c r="BOY44" s="16"/>
      <c r="BOZ44" s="16"/>
      <c r="BPA44" s="16"/>
      <c r="BPB44" s="16"/>
      <c r="BPC44" s="16"/>
      <c r="BPD44" s="16"/>
      <c r="BPE44" s="16"/>
      <c r="BPF44" s="16"/>
      <c r="BPG44" s="16"/>
      <c r="BPH44" s="16"/>
      <c r="BPI44" s="16"/>
      <c r="BPJ44" s="16"/>
      <c r="BPK44" s="16"/>
      <c r="BPL44" s="16"/>
      <c r="BPM44" s="16"/>
      <c r="BPN44" s="16"/>
      <c r="BPO44" s="16"/>
      <c r="BPP44" s="16"/>
      <c r="BPQ44" s="16"/>
      <c r="BPR44" s="16"/>
      <c r="BPS44" s="16"/>
      <c r="BPT44" s="16"/>
      <c r="BPU44" s="16"/>
      <c r="BPV44" s="16"/>
      <c r="BPW44" s="16"/>
      <c r="BPX44" s="16"/>
      <c r="BPY44" s="16"/>
      <c r="BPZ44" s="16"/>
      <c r="BQA44" s="16"/>
      <c r="BQB44" s="16"/>
      <c r="BQC44" s="16"/>
      <c r="BQD44" s="16"/>
      <c r="BQE44" s="16"/>
      <c r="BQF44" s="16"/>
      <c r="BQG44" s="16"/>
      <c r="BQH44" s="16"/>
      <c r="BQI44" s="16"/>
      <c r="BQJ44" s="16"/>
      <c r="BQK44" s="16"/>
      <c r="BQL44" s="16"/>
      <c r="BQM44" s="16"/>
      <c r="BQN44" s="16"/>
      <c r="BQO44" s="16"/>
      <c r="BQP44" s="16"/>
      <c r="BQQ44" s="16"/>
      <c r="BQR44" s="16"/>
      <c r="BQS44" s="16"/>
      <c r="BQT44" s="16"/>
      <c r="BQU44" s="16"/>
      <c r="BQV44" s="16"/>
      <c r="BQW44" s="16"/>
      <c r="BQX44" s="16"/>
      <c r="BQY44" s="16"/>
      <c r="BQZ44" s="16"/>
      <c r="BRA44" s="16"/>
      <c r="BRB44" s="16"/>
      <c r="BRC44" s="16"/>
      <c r="BRD44" s="16"/>
      <c r="BRE44" s="16"/>
      <c r="BRF44" s="16"/>
      <c r="BRG44" s="16"/>
      <c r="BRH44" s="16"/>
      <c r="BRI44" s="16"/>
      <c r="BRJ44" s="16"/>
      <c r="BRK44" s="16"/>
      <c r="BRL44" s="16"/>
      <c r="BRM44" s="16"/>
      <c r="BRN44" s="16"/>
      <c r="BRO44" s="16"/>
      <c r="BRP44" s="16"/>
      <c r="BRQ44" s="16"/>
      <c r="BRR44" s="16"/>
      <c r="BRS44" s="16"/>
      <c r="BRT44" s="16"/>
      <c r="BRU44" s="16"/>
      <c r="BRV44" s="16"/>
      <c r="BRW44" s="16"/>
      <c r="BRX44" s="16"/>
      <c r="BRY44" s="16"/>
      <c r="BRZ44" s="16"/>
      <c r="BSA44" s="16"/>
      <c r="BSB44" s="16"/>
      <c r="BSC44" s="16"/>
      <c r="BSD44" s="16"/>
      <c r="BSE44" s="16"/>
      <c r="BSF44" s="16"/>
      <c r="BSG44" s="16"/>
      <c r="BSH44" s="16"/>
      <c r="BSI44" s="16"/>
      <c r="BSJ44" s="16"/>
      <c r="BSK44" s="16"/>
      <c r="BSL44" s="16"/>
      <c r="BSM44" s="16"/>
      <c r="BSN44" s="16"/>
      <c r="BSO44" s="16"/>
      <c r="BSP44" s="16"/>
      <c r="BSQ44" s="16"/>
      <c r="BSR44" s="16"/>
      <c r="BSS44" s="16"/>
      <c r="BST44" s="16"/>
      <c r="BSU44" s="16"/>
      <c r="BSV44" s="16"/>
      <c r="BSW44" s="16"/>
      <c r="BSX44" s="16"/>
      <c r="BSY44" s="16"/>
      <c r="BSZ44" s="16"/>
      <c r="BTA44" s="16"/>
      <c r="BTB44" s="16"/>
      <c r="BTC44" s="16"/>
      <c r="BTD44" s="16"/>
      <c r="BTE44" s="16"/>
      <c r="BTF44" s="16"/>
      <c r="BTG44" s="16"/>
      <c r="BTH44" s="16"/>
      <c r="BTI44" s="16"/>
      <c r="BTJ44" s="16"/>
      <c r="BTK44" s="16"/>
      <c r="BTL44" s="16"/>
      <c r="BTM44" s="16"/>
      <c r="BTN44" s="16"/>
      <c r="BTO44" s="16"/>
      <c r="BTP44" s="16"/>
      <c r="BTQ44" s="16"/>
      <c r="BTR44" s="16"/>
      <c r="BTS44" s="16"/>
      <c r="BTT44" s="16"/>
      <c r="BTU44" s="16"/>
      <c r="BTV44" s="16"/>
      <c r="BTW44" s="16"/>
      <c r="BTX44" s="16"/>
      <c r="BTY44" s="16"/>
      <c r="BTZ44" s="16"/>
      <c r="BUA44" s="16"/>
      <c r="BUB44" s="16"/>
      <c r="BUC44" s="16"/>
      <c r="BUD44" s="16"/>
      <c r="BUE44" s="16"/>
      <c r="BUF44" s="16"/>
      <c r="BUG44" s="16"/>
      <c r="BUH44" s="16"/>
      <c r="BUI44" s="16"/>
      <c r="BUJ44" s="16"/>
      <c r="BUK44" s="16"/>
      <c r="BUL44" s="16"/>
      <c r="BUM44" s="16"/>
      <c r="BUN44" s="16"/>
      <c r="BUO44" s="16"/>
      <c r="BUP44" s="16"/>
      <c r="BUQ44" s="16"/>
      <c r="BUR44" s="16"/>
      <c r="BUS44" s="16"/>
      <c r="BUT44" s="16"/>
      <c r="BUU44" s="16"/>
      <c r="BUV44" s="16"/>
      <c r="BUW44" s="16"/>
      <c r="BUX44" s="16"/>
      <c r="BUY44" s="16"/>
      <c r="BUZ44" s="16"/>
      <c r="BVA44" s="16"/>
      <c r="BVB44" s="16"/>
      <c r="BVC44" s="16"/>
      <c r="BVD44" s="16"/>
      <c r="BVE44" s="16"/>
      <c r="BVF44" s="16"/>
      <c r="BVG44" s="16"/>
      <c r="BVH44" s="16"/>
      <c r="BVI44" s="16"/>
      <c r="BVJ44" s="16"/>
      <c r="BVK44" s="16"/>
      <c r="BVL44" s="16"/>
      <c r="BVM44" s="16"/>
      <c r="BVN44" s="16"/>
      <c r="BVO44" s="16"/>
      <c r="BVP44" s="16"/>
      <c r="BVQ44" s="16"/>
      <c r="BVR44" s="16"/>
      <c r="BVS44" s="16"/>
      <c r="BVT44" s="16"/>
      <c r="BVU44" s="16"/>
      <c r="BVV44" s="16"/>
      <c r="BVW44" s="16"/>
      <c r="BVX44" s="16"/>
      <c r="BVY44" s="16"/>
      <c r="BVZ44" s="16"/>
      <c r="BWA44" s="16"/>
      <c r="BWB44" s="16"/>
      <c r="BWC44" s="16"/>
      <c r="BWD44" s="16"/>
      <c r="BWE44" s="16"/>
      <c r="BWF44" s="16"/>
      <c r="BWG44" s="16"/>
      <c r="BWH44" s="16"/>
      <c r="BWI44" s="16"/>
      <c r="BWJ44" s="16"/>
      <c r="BWK44" s="16"/>
      <c r="BWL44" s="16"/>
      <c r="BWM44" s="16"/>
      <c r="BWN44" s="16"/>
      <c r="BWO44" s="16"/>
      <c r="BWP44" s="16"/>
      <c r="BWQ44" s="16"/>
      <c r="BWR44" s="16"/>
      <c r="BWS44" s="16"/>
      <c r="BWT44" s="16"/>
      <c r="BWU44" s="16"/>
      <c r="BWV44" s="16"/>
      <c r="BWW44" s="16"/>
      <c r="BWX44" s="16"/>
      <c r="BWY44" s="16"/>
      <c r="BWZ44" s="16"/>
      <c r="BXA44" s="16"/>
      <c r="BXB44" s="16"/>
      <c r="BXC44" s="16"/>
      <c r="BXD44" s="16"/>
      <c r="BXE44" s="16"/>
      <c r="BXF44" s="16"/>
      <c r="BXG44" s="16"/>
      <c r="BXH44" s="16"/>
      <c r="BXI44" s="16"/>
      <c r="BXJ44" s="16"/>
      <c r="BXK44" s="16"/>
      <c r="BXL44" s="16"/>
      <c r="BXM44" s="16"/>
      <c r="BXN44" s="16"/>
      <c r="BXO44" s="16"/>
      <c r="BXP44" s="16"/>
      <c r="BXQ44" s="16"/>
      <c r="BXR44" s="16"/>
      <c r="BXS44" s="16"/>
      <c r="BXT44" s="16"/>
      <c r="BXU44" s="16"/>
      <c r="BXV44" s="16"/>
      <c r="BXW44" s="16"/>
      <c r="BXX44" s="16"/>
      <c r="BXY44" s="16"/>
      <c r="BXZ44" s="16"/>
      <c r="BYA44" s="16"/>
      <c r="BYB44" s="16"/>
      <c r="BYC44" s="16"/>
      <c r="BYD44" s="16"/>
      <c r="BYE44" s="16"/>
      <c r="BYF44" s="16"/>
      <c r="BYG44" s="16"/>
      <c r="BYH44" s="16"/>
      <c r="BYI44" s="16"/>
      <c r="BYJ44" s="16"/>
      <c r="BYK44" s="16"/>
      <c r="BYL44" s="16"/>
      <c r="BYM44" s="16"/>
      <c r="BYN44" s="16"/>
      <c r="BYO44" s="16"/>
      <c r="BYP44" s="16"/>
      <c r="BYQ44" s="16"/>
      <c r="BYR44" s="16"/>
      <c r="BYS44" s="16"/>
      <c r="BYT44" s="16"/>
      <c r="BYU44" s="16"/>
      <c r="BYV44" s="16"/>
      <c r="BYW44" s="16"/>
      <c r="BYX44" s="16"/>
      <c r="BYY44" s="16"/>
      <c r="BYZ44" s="16"/>
      <c r="BZA44" s="16"/>
      <c r="BZB44" s="16"/>
      <c r="BZC44" s="16"/>
      <c r="BZD44" s="16"/>
      <c r="BZE44" s="16"/>
      <c r="BZF44" s="16"/>
      <c r="BZG44" s="16"/>
      <c r="BZH44" s="16"/>
      <c r="BZI44" s="16"/>
      <c r="BZJ44" s="16"/>
      <c r="BZK44" s="16"/>
      <c r="BZL44" s="16"/>
      <c r="BZM44" s="16"/>
      <c r="BZN44" s="16"/>
      <c r="BZO44" s="16"/>
      <c r="BZP44" s="16"/>
      <c r="BZQ44" s="16"/>
      <c r="BZR44" s="16"/>
      <c r="BZS44" s="16"/>
      <c r="BZT44" s="16"/>
      <c r="BZU44" s="16"/>
      <c r="BZV44" s="16"/>
      <c r="BZW44" s="16"/>
      <c r="BZX44" s="16"/>
      <c r="BZY44" s="16"/>
      <c r="BZZ44" s="16"/>
      <c r="CAA44" s="16"/>
      <c r="CAB44" s="16"/>
      <c r="CAC44" s="16"/>
      <c r="CAD44" s="16"/>
      <c r="CAE44" s="16"/>
      <c r="CAF44" s="16"/>
      <c r="CAG44" s="16"/>
      <c r="CAH44" s="16"/>
      <c r="CAI44" s="16"/>
      <c r="CAJ44" s="16"/>
      <c r="CAK44" s="16"/>
      <c r="CAL44" s="16"/>
      <c r="CAM44" s="16"/>
      <c r="CAN44" s="16"/>
      <c r="CAO44" s="16"/>
      <c r="CAP44" s="16"/>
      <c r="CAQ44" s="16"/>
      <c r="CAR44" s="16"/>
      <c r="CAS44" s="16"/>
      <c r="CAT44" s="16"/>
      <c r="CAU44" s="16"/>
      <c r="CAV44" s="16"/>
      <c r="CAW44" s="16"/>
      <c r="CAX44" s="16"/>
      <c r="CAY44" s="16"/>
      <c r="CAZ44" s="16"/>
      <c r="CBA44" s="16"/>
      <c r="CBB44" s="16"/>
      <c r="CBC44" s="16"/>
      <c r="CBD44" s="16"/>
      <c r="CBE44" s="16"/>
      <c r="CBF44" s="16"/>
      <c r="CBG44" s="16"/>
      <c r="CBH44" s="16"/>
      <c r="CBI44" s="16"/>
      <c r="CBJ44" s="16"/>
      <c r="CBK44" s="16"/>
      <c r="CBL44" s="16"/>
      <c r="CBM44" s="16"/>
      <c r="CBN44" s="16"/>
      <c r="CBO44" s="16"/>
      <c r="CBP44" s="16"/>
      <c r="CBQ44" s="16"/>
      <c r="CBR44" s="16"/>
      <c r="CBS44" s="16"/>
      <c r="CBT44" s="16"/>
      <c r="CBU44" s="16"/>
      <c r="CBV44" s="16"/>
      <c r="CBW44" s="16"/>
      <c r="CBX44" s="16"/>
      <c r="CBY44" s="16"/>
      <c r="CBZ44" s="16"/>
      <c r="CCA44" s="16"/>
      <c r="CCB44" s="16"/>
      <c r="CCC44" s="16"/>
      <c r="CCD44" s="16"/>
      <c r="CCE44" s="16"/>
      <c r="CCF44" s="16"/>
      <c r="CCG44" s="16"/>
      <c r="CCH44" s="16"/>
      <c r="CCI44" s="16"/>
      <c r="CCJ44" s="16"/>
      <c r="CCK44" s="16"/>
      <c r="CCL44" s="16"/>
      <c r="CCM44" s="16"/>
      <c r="CCN44" s="16"/>
      <c r="CCO44" s="16"/>
      <c r="CCP44" s="16"/>
      <c r="CCQ44" s="16"/>
      <c r="CCR44" s="16"/>
      <c r="CCS44" s="16"/>
      <c r="CCT44" s="16"/>
      <c r="CCU44" s="16"/>
      <c r="CCV44" s="16"/>
      <c r="CCW44" s="16"/>
      <c r="CCX44" s="16"/>
      <c r="CCY44" s="16"/>
      <c r="CCZ44" s="16"/>
      <c r="CDA44" s="16"/>
      <c r="CDB44" s="16"/>
      <c r="CDC44" s="16"/>
      <c r="CDD44" s="16"/>
      <c r="CDE44" s="16"/>
      <c r="CDF44" s="16"/>
      <c r="CDG44" s="16"/>
      <c r="CDH44" s="16"/>
      <c r="CDI44" s="16"/>
      <c r="CDJ44" s="16"/>
      <c r="CDK44" s="16"/>
      <c r="CDL44" s="16"/>
      <c r="CDM44" s="16"/>
      <c r="CDN44" s="16"/>
      <c r="CDO44" s="16"/>
      <c r="CDP44" s="16"/>
      <c r="CDQ44" s="16"/>
      <c r="CDR44" s="16"/>
      <c r="CDS44" s="16"/>
      <c r="CDT44" s="16"/>
      <c r="CDU44" s="16"/>
      <c r="CDV44" s="16"/>
      <c r="CDW44" s="16"/>
      <c r="CDX44" s="16"/>
      <c r="CDY44" s="16"/>
      <c r="CDZ44" s="16"/>
      <c r="CEA44" s="16"/>
      <c r="CEB44" s="16"/>
      <c r="CEC44" s="16"/>
      <c r="CED44" s="16"/>
      <c r="CEE44" s="16"/>
      <c r="CEF44" s="16"/>
      <c r="CEG44" s="16"/>
      <c r="CEH44" s="16"/>
      <c r="CEI44" s="16"/>
      <c r="CEJ44" s="16"/>
      <c r="CEK44" s="16"/>
      <c r="CEL44" s="16"/>
      <c r="CEM44" s="16"/>
      <c r="CEN44" s="16"/>
      <c r="CEO44" s="16"/>
      <c r="CEP44" s="16"/>
      <c r="CEQ44" s="16"/>
      <c r="CER44" s="16"/>
      <c r="CES44" s="16"/>
      <c r="CET44" s="16"/>
      <c r="CEU44" s="16"/>
      <c r="CEV44" s="16"/>
      <c r="CEW44" s="16"/>
      <c r="CEX44" s="16"/>
      <c r="CEY44" s="16"/>
      <c r="CEZ44" s="16"/>
      <c r="CFA44" s="16"/>
      <c r="CFB44" s="16"/>
      <c r="CFC44" s="16"/>
      <c r="CFD44" s="16"/>
      <c r="CFE44" s="16"/>
      <c r="CFF44" s="16"/>
      <c r="CFG44" s="16"/>
      <c r="CFH44" s="16"/>
      <c r="CFI44" s="16"/>
      <c r="CFJ44" s="16"/>
      <c r="CFK44" s="16"/>
      <c r="CFL44" s="16"/>
      <c r="CFM44" s="16"/>
      <c r="CFN44" s="16"/>
      <c r="CFO44" s="16"/>
      <c r="CFP44" s="16"/>
      <c r="CFQ44" s="16"/>
      <c r="CFR44" s="16"/>
      <c r="CFS44" s="16"/>
      <c r="CFT44" s="16"/>
      <c r="CFU44" s="16"/>
      <c r="CFV44" s="16"/>
      <c r="CFW44" s="16"/>
      <c r="CFX44" s="16"/>
      <c r="CFY44" s="16"/>
      <c r="CFZ44" s="16"/>
      <c r="CGA44" s="16"/>
      <c r="CGB44" s="16"/>
      <c r="CGC44" s="16"/>
      <c r="CGD44" s="16"/>
      <c r="CGE44" s="16"/>
      <c r="CGF44" s="16"/>
      <c r="CGG44" s="16"/>
      <c r="CGH44" s="16"/>
      <c r="CGI44" s="16"/>
      <c r="CGJ44" s="16"/>
      <c r="CGK44" s="16"/>
      <c r="CGL44" s="16"/>
      <c r="CGM44" s="16"/>
      <c r="CGN44" s="16"/>
      <c r="CGO44" s="16"/>
      <c r="CGP44" s="16"/>
      <c r="CGQ44" s="16"/>
      <c r="CGR44" s="16"/>
      <c r="CGS44" s="16"/>
      <c r="CGT44" s="16"/>
      <c r="CGU44" s="16"/>
      <c r="CGV44" s="16"/>
      <c r="CGW44" s="16"/>
      <c r="CGX44" s="16"/>
      <c r="CGY44" s="16"/>
      <c r="CGZ44" s="16"/>
      <c r="CHA44" s="16"/>
      <c r="CHB44" s="16"/>
      <c r="CHC44" s="16"/>
      <c r="CHD44" s="16"/>
      <c r="CHE44" s="16"/>
      <c r="CHF44" s="16"/>
      <c r="CHG44" s="16"/>
      <c r="CHH44" s="16"/>
      <c r="CHI44" s="16"/>
      <c r="CHJ44" s="16"/>
      <c r="CHK44" s="16"/>
      <c r="CHL44" s="16"/>
      <c r="CHM44" s="16"/>
      <c r="CHN44" s="16"/>
      <c r="CHO44" s="16"/>
      <c r="CHP44" s="16"/>
      <c r="CHQ44" s="16"/>
      <c r="CHR44" s="16"/>
      <c r="CHS44" s="16"/>
      <c r="CHT44" s="16"/>
      <c r="CHU44" s="16"/>
      <c r="CHV44" s="16"/>
      <c r="CHW44" s="16"/>
      <c r="CHX44" s="16"/>
      <c r="CHY44" s="16"/>
      <c r="CHZ44" s="16"/>
      <c r="CIA44" s="16"/>
      <c r="CIB44" s="16"/>
      <c r="CIC44" s="16"/>
      <c r="CID44" s="16"/>
      <c r="CIE44" s="16"/>
      <c r="CIF44" s="16"/>
      <c r="CIG44" s="16"/>
      <c r="CIH44" s="16"/>
      <c r="CII44" s="16"/>
      <c r="CIJ44" s="16"/>
      <c r="CIK44" s="16"/>
      <c r="CIL44" s="16"/>
      <c r="CIM44" s="16"/>
      <c r="CIN44" s="16"/>
      <c r="CIO44" s="16"/>
      <c r="CIP44" s="16"/>
      <c r="CIQ44" s="16"/>
      <c r="CIR44" s="16"/>
      <c r="CIS44" s="16"/>
      <c r="CIT44" s="16"/>
      <c r="CIU44" s="16"/>
      <c r="CIV44" s="16"/>
      <c r="CIW44" s="16"/>
      <c r="CIX44" s="16"/>
      <c r="CIY44" s="16"/>
      <c r="CIZ44" s="16"/>
      <c r="CJA44" s="16"/>
      <c r="CJB44" s="16"/>
      <c r="CJC44" s="16"/>
      <c r="CJD44" s="16"/>
      <c r="CJE44" s="16"/>
      <c r="CJF44" s="16"/>
      <c r="CJG44" s="16"/>
      <c r="CJH44" s="16"/>
      <c r="CJI44" s="16"/>
      <c r="CJJ44" s="16"/>
      <c r="CJK44" s="16"/>
      <c r="CJL44" s="16"/>
      <c r="CJM44" s="16"/>
      <c r="CJN44" s="16"/>
      <c r="CJO44" s="16"/>
      <c r="CJP44" s="16"/>
      <c r="CJQ44" s="16"/>
      <c r="CJR44" s="16"/>
      <c r="CJS44" s="16"/>
      <c r="CJT44" s="16"/>
      <c r="CJU44" s="16"/>
      <c r="CJV44" s="16"/>
      <c r="CJW44" s="16"/>
      <c r="CJX44" s="16"/>
      <c r="CJY44" s="16"/>
      <c r="CJZ44" s="16"/>
      <c r="CKA44" s="16"/>
      <c r="CKB44" s="16"/>
      <c r="CKC44" s="16"/>
      <c r="CKD44" s="16"/>
      <c r="CKE44" s="16"/>
      <c r="CKF44" s="16"/>
      <c r="CKG44" s="16"/>
      <c r="CKH44" s="16"/>
      <c r="CKI44" s="16"/>
      <c r="CKJ44" s="16"/>
      <c r="CKK44" s="16"/>
      <c r="CKL44" s="16"/>
      <c r="CKM44" s="16"/>
      <c r="CKN44" s="16"/>
      <c r="CKO44" s="16"/>
      <c r="CKP44" s="16"/>
      <c r="CKQ44" s="16"/>
      <c r="CKR44" s="16"/>
      <c r="CKS44" s="16"/>
      <c r="CKT44" s="16"/>
      <c r="CKU44" s="16"/>
      <c r="CKV44" s="16"/>
      <c r="CKW44" s="16"/>
      <c r="CKX44" s="16"/>
      <c r="CKY44" s="16"/>
      <c r="CKZ44" s="16"/>
      <c r="CLA44" s="16"/>
      <c r="CLB44" s="16"/>
      <c r="CLC44" s="16"/>
      <c r="CLD44" s="16"/>
      <c r="CLE44" s="16"/>
      <c r="CLF44" s="16"/>
      <c r="CLG44" s="16"/>
      <c r="CLH44" s="16"/>
      <c r="CLI44" s="16"/>
      <c r="CLJ44" s="16"/>
      <c r="CLK44" s="16"/>
      <c r="CLL44" s="16"/>
      <c r="CLM44" s="16"/>
      <c r="CLN44" s="16"/>
      <c r="CLO44" s="16"/>
      <c r="CLP44" s="16"/>
      <c r="CLQ44" s="16"/>
      <c r="CLR44" s="16"/>
      <c r="CLS44" s="16"/>
      <c r="CLT44" s="16"/>
      <c r="CLU44" s="16"/>
      <c r="CLV44" s="16"/>
      <c r="CLW44" s="16"/>
      <c r="CLX44" s="16"/>
      <c r="CLY44" s="16"/>
      <c r="CLZ44" s="16"/>
      <c r="CMA44" s="16"/>
      <c r="CMB44" s="16"/>
      <c r="CMC44" s="16"/>
      <c r="CMD44" s="16"/>
      <c r="CME44" s="16"/>
      <c r="CMF44" s="16"/>
      <c r="CMG44" s="16"/>
      <c r="CMH44" s="16"/>
      <c r="CMI44" s="16"/>
      <c r="CMJ44" s="16"/>
      <c r="CMK44" s="16"/>
      <c r="CML44" s="16"/>
      <c r="CMM44" s="16"/>
      <c r="CMN44" s="16"/>
      <c r="CMO44" s="16"/>
      <c r="CMP44" s="16"/>
      <c r="CMQ44" s="16"/>
      <c r="CMR44" s="16"/>
      <c r="CMS44" s="16"/>
      <c r="CMT44" s="16"/>
      <c r="CMU44" s="16"/>
      <c r="CMV44" s="16"/>
      <c r="CMW44" s="16"/>
      <c r="CMX44" s="16"/>
      <c r="CMY44" s="16"/>
      <c r="CMZ44" s="16"/>
      <c r="CNA44" s="16"/>
      <c r="CNB44" s="16"/>
      <c r="CNC44" s="16"/>
      <c r="CND44" s="16"/>
      <c r="CNE44" s="16"/>
      <c r="CNF44" s="16"/>
      <c r="CNG44" s="16"/>
      <c r="CNH44" s="16"/>
      <c r="CNI44" s="16"/>
      <c r="CNJ44" s="16"/>
      <c r="CNK44" s="16"/>
      <c r="CNL44" s="16"/>
      <c r="CNM44" s="16"/>
      <c r="CNN44" s="16"/>
      <c r="CNO44" s="16"/>
      <c r="CNP44" s="16"/>
      <c r="CNQ44" s="16"/>
      <c r="CNR44" s="16"/>
      <c r="CNS44" s="16"/>
      <c r="CNT44" s="16"/>
      <c r="CNU44" s="16"/>
      <c r="CNV44" s="16"/>
      <c r="CNW44" s="16"/>
      <c r="CNX44" s="16"/>
      <c r="CNY44" s="16"/>
      <c r="CNZ44" s="16"/>
      <c r="COA44" s="16"/>
      <c r="COB44" s="16"/>
      <c r="COC44" s="16"/>
      <c r="COD44" s="16"/>
      <c r="COE44" s="16"/>
      <c r="COF44" s="16"/>
      <c r="COG44" s="16"/>
      <c r="COH44" s="16"/>
      <c r="COI44" s="16"/>
      <c r="COJ44" s="16"/>
      <c r="COK44" s="16"/>
      <c r="COL44" s="16"/>
      <c r="COM44" s="16"/>
      <c r="CON44" s="16"/>
      <c r="COO44" s="16"/>
      <c r="COP44" s="16"/>
      <c r="COQ44" s="16"/>
      <c r="COR44" s="16"/>
      <c r="COS44" s="16"/>
      <c r="COT44" s="16"/>
      <c r="COU44" s="16"/>
      <c r="COV44" s="16"/>
      <c r="COW44" s="16"/>
      <c r="COX44" s="16"/>
      <c r="COY44" s="16"/>
      <c r="COZ44" s="16"/>
      <c r="CPA44" s="16"/>
      <c r="CPB44" s="16"/>
      <c r="CPC44" s="16"/>
      <c r="CPD44" s="16"/>
      <c r="CPE44" s="16"/>
      <c r="CPF44" s="16"/>
      <c r="CPG44" s="16"/>
      <c r="CPH44" s="16"/>
      <c r="CPI44" s="16"/>
      <c r="CPJ44" s="16"/>
      <c r="CPK44" s="16"/>
      <c r="CPL44" s="16"/>
      <c r="CPM44" s="16"/>
      <c r="CPN44" s="16"/>
      <c r="CPO44" s="16"/>
      <c r="CPP44" s="16"/>
      <c r="CPQ44" s="16"/>
      <c r="CPR44" s="16"/>
      <c r="CPS44" s="16"/>
      <c r="CPT44" s="16"/>
      <c r="CPU44" s="16"/>
      <c r="CPV44" s="16"/>
      <c r="CPW44" s="16"/>
      <c r="CPX44" s="16"/>
      <c r="CPY44" s="16"/>
      <c r="CPZ44" s="16"/>
      <c r="CQA44" s="16"/>
      <c r="CQB44" s="16"/>
      <c r="CQC44" s="16"/>
      <c r="CQD44" s="16"/>
      <c r="CQE44" s="16"/>
      <c r="CQF44" s="16"/>
      <c r="CQG44" s="16"/>
      <c r="CQH44" s="16"/>
      <c r="CQI44" s="16"/>
      <c r="CQJ44" s="16"/>
      <c r="CQK44" s="16"/>
      <c r="CQL44" s="16"/>
      <c r="CQM44" s="16"/>
      <c r="CQN44" s="16"/>
      <c r="CQO44" s="16"/>
      <c r="CQP44" s="16"/>
      <c r="CQQ44" s="16"/>
      <c r="CQR44" s="16"/>
      <c r="CQS44" s="16"/>
      <c r="CQT44" s="16"/>
      <c r="CQU44" s="16"/>
      <c r="CQV44" s="16"/>
      <c r="CQW44" s="16"/>
      <c r="CQX44" s="16"/>
      <c r="CQY44" s="16"/>
      <c r="CQZ44" s="16"/>
      <c r="CRA44" s="16"/>
      <c r="CRB44" s="16"/>
      <c r="CRC44" s="16"/>
      <c r="CRD44" s="16"/>
      <c r="CRE44" s="16"/>
      <c r="CRF44" s="16"/>
      <c r="CRG44" s="16"/>
      <c r="CRH44" s="16"/>
      <c r="CRI44" s="16"/>
      <c r="CRJ44" s="16"/>
      <c r="CRK44" s="16"/>
      <c r="CRL44" s="16"/>
      <c r="CRM44" s="16"/>
      <c r="CRN44" s="16"/>
      <c r="CRO44" s="16"/>
      <c r="CRP44" s="16"/>
      <c r="CRQ44" s="16"/>
      <c r="CRR44" s="16"/>
      <c r="CRS44" s="16"/>
      <c r="CRT44" s="16"/>
      <c r="CRU44" s="16"/>
      <c r="CRV44" s="16"/>
      <c r="CRW44" s="16"/>
      <c r="CRX44" s="16"/>
      <c r="CRY44" s="16"/>
      <c r="CRZ44" s="16"/>
      <c r="CSA44" s="16"/>
      <c r="CSB44" s="16"/>
      <c r="CSC44" s="16"/>
      <c r="CSD44" s="16"/>
      <c r="CSE44" s="16"/>
      <c r="CSF44" s="16"/>
      <c r="CSG44" s="16"/>
      <c r="CSH44" s="16"/>
      <c r="CSI44" s="16"/>
      <c r="CSJ44" s="16"/>
      <c r="CSK44" s="16"/>
      <c r="CSL44" s="16"/>
      <c r="CSM44" s="16"/>
      <c r="CSN44" s="16"/>
      <c r="CSO44" s="16"/>
      <c r="CSP44" s="16"/>
      <c r="CSQ44" s="16"/>
      <c r="CSR44" s="16"/>
      <c r="CSS44" s="16"/>
      <c r="CST44" s="16"/>
      <c r="CSU44" s="16"/>
      <c r="CSV44" s="16"/>
      <c r="CSW44" s="16"/>
      <c r="CSX44" s="16"/>
      <c r="CSY44" s="16"/>
      <c r="CSZ44" s="16"/>
      <c r="CTA44" s="16"/>
      <c r="CTB44" s="16"/>
      <c r="CTC44" s="16"/>
      <c r="CTD44" s="16"/>
      <c r="CTE44" s="16"/>
      <c r="CTF44" s="16"/>
      <c r="CTG44" s="16"/>
      <c r="CTH44" s="16"/>
      <c r="CTI44" s="16"/>
      <c r="CTJ44" s="16"/>
      <c r="CTK44" s="16"/>
      <c r="CTL44" s="16"/>
      <c r="CTM44" s="16"/>
      <c r="CTN44" s="16"/>
      <c r="CTO44" s="16"/>
      <c r="CTP44" s="16"/>
      <c r="CTQ44" s="16"/>
      <c r="CTR44" s="16"/>
      <c r="CTS44" s="16"/>
      <c r="CTT44" s="16"/>
      <c r="CTU44" s="16"/>
      <c r="CTV44" s="16"/>
      <c r="CTW44" s="16"/>
      <c r="CTX44" s="16"/>
      <c r="CTY44" s="16"/>
      <c r="CTZ44" s="16"/>
      <c r="CUA44" s="16"/>
      <c r="CUB44" s="16"/>
      <c r="CUC44" s="16"/>
      <c r="CUD44" s="16"/>
      <c r="CUE44" s="16"/>
      <c r="CUF44" s="16"/>
      <c r="CUG44" s="16"/>
      <c r="CUH44" s="16"/>
      <c r="CUI44" s="16"/>
      <c r="CUJ44" s="16"/>
      <c r="CUK44" s="16"/>
      <c r="CUL44" s="16"/>
      <c r="CUM44" s="16"/>
      <c r="CUN44" s="16"/>
      <c r="CUO44" s="16"/>
      <c r="CUP44" s="16"/>
      <c r="CUQ44" s="16"/>
      <c r="CUR44" s="16"/>
      <c r="CUS44" s="16"/>
      <c r="CUT44" s="16"/>
      <c r="CUU44" s="16"/>
      <c r="CUV44" s="16"/>
      <c r="CUW44" s="16"/>
      <c r="CUX44" s="16"/>
      <c r="CUY44" s="16"/>
      <c r="CUZ44" s="16"/>
      <c r="CVA44" s="16"/>
      <c r="CVB44" s="16"/>
      <c r="CVC44" s="16"/>
      <c r="CVD44" s="16"/>
      <c r="CVE44" s="16"/>
      <c r="CVF44" s="16"/>
      <c r="CVG44" s="16"/>
      <c r="CVH44" s="16"/>
      <c r="CVI44" s="16"/>
      <c r="CVJ44" s="16"/>
      <c r="CVK44" s="16"/>
      <c r="CVL44" s="16"/>
      <c r="CVM44" s="16"/>
      <c r="CVN44" s="16"/>
      <c r="CVO44" s="16"/>
      <c r="CVP44" s="16"/>
      <c r="CVQ44" s="16"/>
      <c r="CVR44" s="16"/>
      <c r="CVS44" s="16"/>
      <c r="CVT44" s="16"/>
      <c r="CVU44" s="16"/>
      <c r="CVV44" s="16"/>
      <c r="CVW44" s="16"/>
      <c r="CVX44" s="16"/>
      <c r="CVY44" s="16"/>
      <c r="CVZ44" s="16"/>
      <c r="CWA44" s="16"/>
      <c r="CWB44" s="16"/>
      <c r="CWC44" s="16"/>
      <c r="CWD44" s="16"/>
      <c r="CWE44" s="16"/>
      <c r="CWF44" s="16"/>
      <c r="CWG44" s="16"/>
      <c r="CWH44" s="16"/>
      <c r="CWI44" s="16"/>
      <c r="CWJ44" s="16"/>
      <c r="CWK44" s="16"/>
      <c r="CWL44" s="16"/>
      <c r="CWM44" s="16"/>
      <c r="CWN44" s="16"/>
      <c r="CWO44" s="16"/>
      <c r="CWP44" s="16"/>
      <c r="CWQ44" s="16"/>
      <c r="CWR44" s="16"/>
      <c r="CWS44" s="16"/>
      <c r="CWT44" s="16"/>
      <c r="CWU44" s="16"/>
      <c r="CWV44" s="16"/>
      <c r="CWW44" s="16"/>
      <c r="CWX44" s="16"/>
      <c r="CWY44" s="16"/>
      <c r="CWZ44" s="16"/>
      <c r="CXA44" s="16"/>
      <c r="CXB44" s="16"/>
      <c r="CXC44" s="16"/>
      <c r="CXD44" s="16"/>
      <c r="CXE44" s="16"/>
      <c r="CXF44" s="16"/>
      <c r="CXG44" s="16"/>
      <c r="CXH44" s="16"/>
      <c r="CXI44" s="16"/>
      <c r="CXJ44" s="16"/>
      <c r="CXK44" s="16"/>
      <c r="CXL44" s="16"/>
      <c r="CXM44" s="16"/>
      <c r="CXN44" s="16"/>
      <c r="CXO44" s="16"/>
      <c r="CXP44" s="16"/>
      <c r="CXQ44" s="16"/>
      <c r="CXR44" s="16"/>
      <c r="CXS44" s="16"/>
      <c r="CXT44" s="16"/>
      <c r="CXU44" s="16"/>
      <c r="CXV44" s="16"/>
      <c r="CXW44" s="16"/>
      <c r="CXX44" s="16"/>
      <c r="CXY44" s="16"/>
      <c r="CXZ44" s="16"/>
      <c r="CYA44" s="16"/>
      <c r="CYB44" s="16"/>
      <c r="CYC44" s="16"/>
      <c r="CYD44" s="16"/>
      <c r="CYE44" s="16"/>
      <c r="CYF44" s="16"/>
      <c r="CYG44" s="16"/>
      <c r="CYH44" s="16"/>
      <c r="CYI44" s="16"/>
      <c r="CYJ44" s="16"/>
      <c r="CYK44" s="16"/>
      <c r="CYL44" s="16"/>
      <c r="CYM44" s="16"/>
      <c r="CYN44" s="16"/>
      <c r="CYO44" s="16"/>
      <c r="CYP44" s="16"/>
      <c r="CYQ44" s="16"/>
      <c r="CYR44" s="16"/>
      <c r="CYS44" s="16"/>
      <c r="CYT44" s="16"/>
      <c r="CYU44" s="16"/>
      <c r="CYV44" s="16"/>
      <c r="CYW44" s="16"/>
      <c r="CYX44" s="16"/>
      <c r="CYY44" s="16"/>
      <c r="CYZ44" s="16"/>
      <c r="CZA44" s="16"/>
      <c r="CZB44" s="16"/>
      <c r="CZC44" s="16"/>
      <c r="CZD44" s="16"/>
      <c r="CZE44" s="16"/>
      <c r="CZF44" s="16"/>
      <c r="CZG44" s="16"/>
      <c r="CZH44" s="16"/>
      <c r="CZI44" s="16"/>
      <c r="CZJ44" s="16"/>
      <c r="CZK44" s="16"/>
      <c r="CZL44" s="16"/>
      <c r="CZM44" s="16"/>
      <c r="CZN44" s="16"/>
      <c r="CZO44" s="16"/>
      <c r="CZP44" s="16"/>
      <c r="CZQ44" s="16"/>
      <c r="CZR44" s="16"/>
      <c r="CZS44" s="16"/>
      <c r="CZT44" s="16"/>
      <c r="CZU44" s="16"/>
      <c r="CZV44" s="16"/>
      <c r="CZW44" s="16"/>
      <c r="CZX44" s="16"/>
      <c r="CZY44" s="16"/>
      <c r="CZZ44" s="16"/>
      <c r="DAA44" s="16"/>
      <c r="DAB44" s="16"/>
      <c r="DAC44" s="16"/>
      <c r="DAD44" s="16"/>
      <c r="DAE44" s="16"/>
      <c r="DAF44" s="16"/>
      <c r="DAG44" s="16"/>
      <c r="DAH44" s="16"/>
      <c r="DAI44" s="16"/>
      <c r="DAJ44" s="16"/>
      <c r="DAK44" s="16"/>
      <c r="DAL44" s="16"/>
      <c r="DAM44" s="16"/>
      <c r="DAN44" s="16"/>
      <c r="DAO44" s="16"/>
      <c r="DAP44" s="16"/>
      <c r="DAQ44" s="16"/>
      <c r="DAR44" s="16"/>
      <c r="DAS44" s="16"/>
      <c r="DAT44" s="16"/>
      <c r="DAU44" s="16"/>
      <c r="DAV44" s="16"/>
      <c r="DAW44" s="16"/>
      <c r="DAX44" s="16"/>
      <c r="DAY44" s="16"/>
      <c r="DAZ44" s="16"/>
      <c r="DBA44" s="16"/>
      <c r="DBB44" s="16"/>
      <c r="DBC44" s="16"/>
      <c r="DBD44" s="16"/>
      <c r="DBE44" s="16"/>
      <c r="DBF44" s="16"/>
      <c r="DBG44" s="16"/>
      <c r="DBH44" s="16"/>
      <c r="DBI44" s="16"/>
      <c r="DBJ44" s="16"/>
      <c r="DBK44" s="16"/>
      <c r="DBL44" s="16"/>
      <c r="DBM44" s="16"/>
      <c r="DBN44" s="16"/>
      <c r="DBO44" s="16"/>
      <c r="DBP44" s="16"/>
      <c r="DBQ44" s="16"/>
      <c r="DBR44" s="16"/>
      <c r="DBS44" s="16"/>
      <c r="DBT44" s="16"/>
      <c r="DBU44" s="16"/>
      <c r="DBV44" s="16"/>
      <c r="DBW44" s="16"/>
      <c r="DBX44" s="16"/>
      <c r="DBY44" s="16"/>
      <c r="DBZ44" s="16"/>
      <c r="DCA44" s="16"/>
      <c r="DCB44" s="16"/>
      <c r="DCC44" s="16"/>
      <c r="DCD44" s="16"/>
      <c r="DCE44" s="16"/>
      <c r="DCF44" s="16"/>
      <c r="DCG44" s="16"/>
      <c r="DCH44" s="16"/>
      <c r="DCI44" s="16"/>
      <c r="DCJ44" s="16"/>
      <c r="DCK44" s="16"/>
      <c r="DCL44" s="16"/>
      <c r="DCM44" s="16"/>
      <c r="DCN44" s="16"/>
      <c r="DCO44" s="16"/>
      <c r="DCP44" s="16"/>
      <c r="DCQ44" s="16"/>
      <c r="DCR44" s="16"/>
      <c r="DCS44" s="16"/>
      <c r="DCT44" s="16"/>
      <c r="DCU44" s="16"/>
      <c r="DCV44" s="16"/>
      <c r="DCW44" s="16"/>
      <c r="DCX44" s="16"/>
      <c r="DCY44" s="16"/>
      <c r="DCZ44" s="16"/>
      <c r="DDA44" s="16"/>
      <c r="DDB44" s="16"/>
      <c r="DDC44" s="16"/>
      <c r="DDD44" s="16"/>
      <c r="DDE44" s="16"/>
      <c r="DDF44" s="16"/>
      <c r="DDG44" s="16"/>
      <c r="DDH44" s="16"/>
      <c r="DDI44" s="16"/>
      <c r="DDJ44" s="16"/>
      <c r="DDK44" s="16"/>
      <c r="DDL44" s="16"/>
      <c r="DDM44" s="16"/>
      <c r="DDN44" s="16"/>
      <c r="DDO44" s="16"/>
      <c r="DDP44" s="16"/>
      <c r="DDQ44" s="16"/>
      <c r="DDR44" s="16"/>
      <c r="DDS44" s="16"/>
      <c r="DDT44" s="16"/>
      <c r="DDU44" s="16"/>
      <c r="DDV44" s="16"/>
      <c r="DDW44" s="16"/>
      <c r="DDX44" s="16"/>
      <c r="DDY44" s="16"/>
      <c r="DDZ44" s="16"/>
      <c r="DEA44" s="16"/>
      <c r="DEB44" s="16"/>
      <c r="DEC44" s="16"/>
      <c r="DED44" s="16"/>
      <c r="DEE44" s="16"/>
      <c r="DEF44" s="16"/>
      <c r="DEG44" s="16"/>
      <c r="DEH44" s="16"/>
      <c r="DEI44" s="16"/>
      <c r="DEJ44" s="16"/>
      <c r="DEK44" s="16"/>
      <c r="DEL44" s="16"/>
      <c r="DEM44" s="16"/>
      <c r="DEN44" s="16"/>
      <c r="DEO44" s="16"/>
      <c r="DEP44" s="16"/>
      <c r="DEQ44" s="16"/>
      <c r="DER44" s="16"/>
      <c r="DES44" s="16"/>
      <c r="DET44" s="16"/>
      <c r="DEU44" s="16"/>
      <c r="DEV44" s="16"/>
      <c r="DEW44" s="16"/>
      <c r="DEX44" s="16"/>
      <c r="DEY44" s="16"/>
      <c r="DEZ44" s="16"/>
      <c r="DFA44" s="16"/>
      <c r="DFB44" s="16"/>
      <c r="DFC44" s="16"/>
      <c r="DFD44" s="16"/>
      <c r="DFE44" s="16"/>
      <c r="DFF44" s="16"/>
      <c r="DFG44" s="16"/>
      <c r="DFH44" s="16"/>
      <c r="DFI44" s="16"/>
      <c r="DFJ44" s="16"/>
      <c r="DFK44" s="16"/>
      <c r="DFL44" s="16"/>
      <c r="DFM44" s="16"/>
      <c r="DFN44" s="16"/>
      <c r="DFO44" s="16"/>
      <c r="DFP44" s="16"/>
      <c r="DFQ44" s="16"/>
      <c r="DFR44" s="16"/>
      <c r="DFS44" s="16"/>
      <c r="DFT44" s="16"/>
      <c r="DFU44" s="16"/>
      <c r="DFV44" s="16"/>
      <c r="DFW44" s="16"/>
      <c r="DFX44" s="16"/>
      <c r="DFY44" s="16"/>
      <c r="DFZ44" s="16"/>
      <c r="DGA44" s="16"/>
      <c r="DGB44" s="16"/>
      <c r="DGC44" s="16"/>
      <c r="DGD44" s="16"/>
      <c r="DGE44" s="16"/>
      <c r="DGF44" s="16"/>
      <c r="DGG44" s="16"/>
      <c r="DGH44" s="16"/>
      <c r="DGI44" s="16"/>
      <c r="DGJ44" s="16"/>
      <c r="DGK44" s="16"/>
      <c r="DGL44" s="16"/>
      <c r="DGM44" s="16"/>
      <c r="DGN44" s="16"/>
      <c r="DGO44" s="16"/>
      <c r="DGP44" s="16"/>
      <c r="DGQ44" s="16"/>
      <c r="DGR44" s="16"/>
      <c r="DGS44" s="16"/>
      <c r="DGT44" s="16"/>
      <c r="DGU44" s="16"/>
      <c r="DGV44" s="16"/>
      <c r="DGW44" s="16"/>
      <c r="DGX44" s="16"/>
      <c r="DGY44" s="16"/>
      <c r="DGZ44" s="16"/>
      <c r="DHA44" s="16"/>
      <c r="DHB44" s="16"/>
      <c r="DHC44" s="16"/>
      <c r="DHD44" s="16"/>
      <c r="DHE44" s="16"/>
      <c r="DHF44" s="16"/>
      <c r="DHG44" s="16"/>
      <c r="DHH44" s="16"/>
      <c r="DHI44" s="16"/>
      <c r="DHJ44" s="16"/>
      <c r="DHK44" s="16"/>
      <c r="DHL44" s="16"/>
      <c r="DHM44" s="16"/>
      <c r="DHN44" s="16"/>
      <c r="DHO44" s="16"/>
      <c r="DHP44" s="16"/>
      <c r="DHQ44" s="16"/>
      <c r="DHR44" s="16"/>
      <c r="DHS44" s="16"/>
      <c r="DHT44" s="16"/>
      <c r="DHU44" s="16"/>
      <c r="DHV44" s="16"/>
      <c r="DHW44" s="16"/>
      <c r="DHX44" s="16"/>
      <c r="DHY44" s="16"/>
      <c r="DHZ44" s="16"/>
      <c r="DIA44" s="16"/>
      <c r="DIB44" s="16"/>
      <c r="DIC44" s="16"/>
      <c r="DID44" s="16"/>
      <c r="DIE44" s="16"/>
      <c r="DIF44" s="16"/>
      <c r="DIG44" s="16"/>
      <c r="DIH44" s="16"/>
      <c r="DII44" s="16"/>
      <c r="DIJ44" s="16"/>
      <c r="DIK44" s="16"/>
      <c r="DIL44" s="16"/>
      <c r="DIM44" s="16"/>
      <c r="DIN44" s="16"/>
      <c r="DIO44" s="16"/>
      <c r="DIP44" s="16"/>
      <c r="DIQ44" s="16"/>
      <c r="DIR44" s="16"/>
      <c r="DIS44" s="16"/>
      <c r="DIT44" s="16"/>
      <c r="DIU44" s="16"/>
      <c r="DIV44" s="16"/>
      <c r="DIW44" s="16"/>
      <c r="DIX44" s="16"/>
      <c r="DIY44" s="16"/>
      <c r="DIZ44" s="16"/>
      <c r="DJA44" s="16"/>
      <c r="DJB44" s="16"/>
      <c r="DJC44" s="16"/>
      <c r="DJD44" s="16"/>
      <c r="DJE44" s="16"/>
      <c r="DJF44" s="16"/>
      <c r="DJG44" s="16"/>
      <c r="DJH44" s="16"/>
      <c r="DJI44" s="16"/>
      <c r="DJJ44" s="16"/>
      <c r="DJK44" s="16"/>
      <c r="DJL44" s="16"/>
      <c r="DJM44" s="16"/>
      <c r="DJN44" s="16"/>
      <c r="DJO44" s="16"/>
      <c r="DJP44" s="16"/>
      <c r="DJQ44" s="16"/>
      <c r="DJR44" s="16"/>
      <c r="DJS44" s="16"/>
      <c r="DJT44" s="16"/>
      <c r="DJU44" s="16"/>
      <c r="DJV44" s="16"/>
      <c r="DJW44" s="16"/>
      <c r="DJX44" s="16"/>
      <c r="DJY44" s="16"/>
      <c r="DJZ44" s="16"/>
      <c r="DKA44" s="16"/>
      <c r="DKB44" s="16"/>
      <c r="DKC44" s="16"/>
      <c r="DKD44" s="16"/>
      <c r="DKE44" s="16"/>
      <c r="DKF44" s="16"/>
      <c r="DKG44" s="16"/>
      <c r="DKH44" s="16"/>
      <c r="DKI44" s="16"/>
      <c r="DKJ44" s="16"/>
      <c r="DKK44" s="16"/>
      <c r="DKL44" s="16"/>
      <c r="DKM44" s="16"/>
      <c r="DKN44" s="16"/>
      <c r="DKO44" s="16"/>
      <c r="DKP44" s="16"/>
      <c r="DKQ44" s="16"/>
      <c r="DKR44" s="16"/>
      <c r="DKS44" s="16"/>
      <c r="DKT44" s="16"/>
      <c r="DKU44" s="16"/>
      <c r="DKV44" s="16"/>
      <c r="DKW44" s="16"/>
      <c r="DKX44" s="16"/>
      <c r="DKY44" s="16"/>
      <c r="DKZ44" s="16"/>
      <c r="DLA44" s="16"/>
      <c r="DLB44" s="16"/>
      <c r="DLC44" s="16"/>
      <c r="DLD44" s="16"/>
      <c r="DLE44" s="16"/>
      <c r="DLF44" s="16"/>
      <c r="DLG44" s="16"/>
      <c r="DLH44" s="16"/>
      <c r="DLI44" s="16"/>
      <c r="DLJ44" s="16"/>
      <c r="DLK44" s="16"/>
      <c r="DLL44" s="16"/>
      <c r="DLM44" s="16"/>
      <c r="DLN44" s="16"/>
      <c r="DLO44" s="16"/>
      <c r="DLP44" s="16"/>
      <c r="DLQ44" s="16"/>
      <c r="DLR44" s="16"/>
      <c r="DLS44" s="16"/>
      <c r="DLT44" s="16"/>
      <c r="DLU44" s="16"/>
      <c r="DLV44" s="16"/>
      <c r="DLW44" s="16"/>
      <c r="DLX44" s="16"/>
      <c r="DLY44" s="16"/>
      <c r="DLZ44" s="16"/>
      <c r="DMA44" s="16"/>
      <c r="DMB44" s="16"/>
      <c r="DMC44" s="16"/>
      <c r="DMD44" s="16"/>
      <c r="DME44" s="16"/>
      <c r="DMF44" s="16"/>
      <c r="DMG44" s="16"/>
      <c r="DMH44" s="16"/>
      <c r="DMI44" s="16"/>
      <c r="DMJ44" s="16"/>
      <c r="DMK44" s="16"/>
      <c r="DML44" s="16"/>
      <c r="DMM44" s="16"/>
      <c r="DMN44" s="16"/>
      <c r="DMO44" s="16"/>
      <c r="DMP44" s="16"/>
      <c r="DMQ44" s="16"/>
      <c r="DMR44" s="16"/>
      <c r="DMS44" s="16"/>
      <c r="DMT44" s="16"/>
      <c r="DMU44" s="16"/>
      <c r="DMV44" s="16"/>
      <c r="DMW44" s="16"/>
      <c r="DMX44" s="16"/>
      <c r="DMY44" s="16"/>
      <c r="DMZ44" s="16"/>
      <c r="DNA44" s="16"/>
      <c r="DNB44" s="16"/>
      <c r="DNC44" s="16"/>
      <c r="DND44" s="16"/>
      <c r="DNE44" s="16"/>
      <c r="DNF44" s="16"/>
      <c r="DNG44" s="16"/>
      <c r="DNH44" s="16"/>
      <c r="DNI44" s="16"/>
      <c r="DNJ44" s="16"/>
      <c r="DNK44" s="16"/>
      <c r="DNL44" s="16"/>
      <c r="DNM44" s="16"/>
      <c r="DNN44" s="16"/>
      <c r="DNO44" s="16"/>
      <c r="DNP44" s="16"/>
      <c r="DNQ44" s="16"/>
      <c r="DNR44" s="16"/>
      <c r="DNS44" s="16"/>
      <c r="DNT44" s="16"/>
      <c r="DNU44" s="16"/>
      <c r="DNV44" s="16"/>
      <c r="DNW44" s="16"/>
      <c r="DNX44" s="16"/>
      <c r="DNY44" s="16"/>
      <c r="DNZ44" s="16"/>
      <c r="DOA44" s="16"/>
      <c r="DOB44" s="16"/>
      <c r="DOC44" s="16"/>
      <c r="DOD44" s="16"/>
      <c r="DOE44" s="16"/>
      <c r="DOF44" s="16"/>
      <c r="DOG44" s="16"/>
      <c r="DOH44" s="16"/>
      <c r="DOI44" s="16"/>
      <c r="DOJ44" s="16"/>
      <c r="DOK44" s="16"/>
      <c r="DOL44" s="16"/>
      <c r="DOM44" s="16"/>
      <c r="DON44" s="16"/>
      <c r="DOO44" s="16"/>
      <c r="DOP44" s="16"/>
      <c r="DOQ44" s="16"/>
      <c r="DOR44" s="16"/>
      <c r="DOS44" s="16"/>
      <c r="DOT44" s="16"/>
      <c r="DOU44" s="16"/>
      <c r="DOV44" s="16"/>
      <c r="DOW44" s="16"/>
      <c r="DOX44" s="16"/>
      <c r="DOY44" s="16"/>
      <c r="DOZ44" s="16"/>
      <c r="DPA44" s="16"/>
      <c r="DPB44" s="16"/>
      <c r="DPC44" s="16"/>
      <c r="DPD44" s="16"/>
      <c r="DPE44" s="16"/>
      <c r="DPF44" s="16"/>
      <c r="DPG44" s="16"/>
      <c r="DPH44" s="16"/>
      <c r="DPI44" s="16"/>
      <c r="DPJ44" s="16"/>
      <c r="DPK44" s="16"/>
      <c r="DPL44" s="16"/>
      <c r="DPM44" s="16"/>
      <c r="DPN44" s="16"/>
      <c r="DPO44" s="16"/>
      <c r="DPP44" s="16"/>
      <c r="DPQ44" s="16"/>
      <c r="DPR44" s="16"/>
      <c r="DPS44" s="16"/>
      <c r="DPT44" s="16"/>
      <c r="DPU44" s="16"/>
      <c r="DPV44" s="16"/>
      <c r="DPW44" s="16"/>
      <c r="DPX44" s="16"/>
      <c r="DPY44" s="16"/>
      <c r="DPZ44" s="16"/>
      <c r="DQA44" s="16"/>
      <c r="DQB44" s="16"/>
      <c r="DQC44" s="16"/>
      <c r="DQD44" s="16"/>
      <c r="DQE44" s="16"/>
      <c r="DQF44" s="16"/>
      <c r="DQG44" s="16"/>
      <c r="DQH44" s="16"/>
      <c r="DQI44" s="16"/>
      <c r="DQJ44" s="16"/>
      <c r="DQK44" s="16"/>
      <c r="DQL44" s="16"/>
      <c r="DQM44" s="16"/>
      <c r="DQN44" s="16"/>
      <c r="DQO44" s="16"/>
      <c r="DQP44" s="16"/>
      <c r="DQQ44" s="16"/>
      <c r="DQR44" s="16"/>
      <c r="DQS44" s="16"/>
      <c r="DQT44" s="16"/>
      <c r="DQU44" s="16"/>
      <c r="DQV44" s="16"/>
      <c r="DQW44" s="16"/>
      <c r="DQX44" s="16"/>
      <c r="DQY44" s="16"/>
      <c r="DQZ44" s="16"/>
      <c r="DRA44" s="16"/>
      <c r="DRB44" s="16"/>
      <c r="DRC44" s="16"/>
      <c r="DRD44" s="16"/>
      <c r="DRE44" s="16"/>
      <c r="DRF44" s="16"/>
      <c r="DRG44" s="16"/>
      <c r="DRH44" s="16"/>
      <c r="DRI44" s="16"/>
      <c r="DRJ44" s="16"/>
      <c r="DRK44" s="16"/>
      <c r="DRL44" s="16"/>
      <c r="DRM44" s="16"/>
      <c r="DRN44" s="16"/>
      <c r="DRO44" s="16"/>
      <c r="DRP44" s="16"/>
      <c r="DRQ44" s="16"/>
      <c r="DRR44" s="16"/>
      <c r="DRS44" s="16"/>
      <c r="DRT44" s="16"/>
      <c r="DRU44" s="16"/>
      <c r="DRV44" s="16"/>
      <c r="DRW44" s="16"/>
      <c r="DRX44" s="16"/>
      <c r="DRY44" s="16"/>
      <c r="DRZ44" s="16"/>
      <c r="DSA44" s="16"/>
      <c r="DSB44" s="16"/>
      <c r="DSC44" s="16"/>
      <c r="DSD44" s="16"/>
      <c r="DSE44" s="16"/>
      <c r="DSF44" s="16"/>
      <c r="DSG44" s="16"/>
      <c r="DSH44" s="16"/>
      <c r="DSI44" s="16"/>
      <c r="DSJ44" s="16"/>
      <c r="DSK44" s="16"/>
      <c r="DSL44" s="16"/>
      <c r="DSM44" s="16"/>
      <c r="DSN44" s="16"/>
      <c r="DSO44" s="16"/>
      <c r="DSP44" s="16"/>
      <c r="DSQ44" s="16"/>
      <c r="DSR44" s="16"/>
      <c r="DSS44" s="16"/>
      <c r="DST44" s="16"/>
      <c r="DSU44" s="16"/>
      <c r="DSV44" s="16"/>
      <c r="DSW44" s="16"/>
      <c r="DSX44" s="16"/>
      <c r="DSY44" s="16"/>
      <c r="DSZ44" s="16"/>
      <c r="DTA44" s="16"/>
      <c r="DTB44" s="16"/>
      <c r="DTC44" s="16"/>
      <c r="DTD44" s="16"/>
      <c r="DTE44" s="16"/>
      <c r="DTF44" s="16"/>
      <c r="DTG44" s="16"/>
      <c r="DTH44" s="16"/>
      <c r="DTI44" s="16"/>
      <c r="DTJ44" s="16"/>
      <c r="DTK44" s="16"/>
      <c r="DTL44" s="16"/>
      <c r="DTM44" s="16"/>
      <c r="DTN44" s="16"/>
      <c r="DTO44" s="16"/>
      <c r="DTP44" s="16"/>
      <c r="DTQ44" s="16"/>
      <c r="DTR44" s="16"/>
      <c r="DTS44" s="16"/>
      <c r="DTT44" s="16"/>
      <c r="DTU44" s="16"/>
      <c r="DTV44" s="16"/>
      <c r="DTW44" s="16"/>
      <c r="DTX44" s="16"/>
      <c r="DTY44" s="16"/>
      <c r="DTZ44" s="16"/>
      <c r="DUA44" s="16"/>
      <c r="DUB44" s="16"/>
      <c r="DUC44" s="16"/>
      <c r="DUD44" s="16"/>
      <c r="DUE44" s="16"/>
      <c r="DUF44" s="16"/>
      <c r="DUG44" s="16"/>
      <c r="DUH44" s="16"/>
      <c r="DUI44" s="16"/>
      <c r="DUJ44" s="16"/>
      <c r="DUK44" s="16"/>
      <c r="DUL44" s="16"/>
      <c r="DUM44" s="16"/>
      <c r="DUN44" s="16"/>
      <c r="DUO44" s="16"/>
      <c r="DUP44" s="16"/>
      <c r="DUQ44" s="16"/>
      <c r="DUR44" s="16"/>
      <c r="DUS44" s="16"/>
      <c r="DUT44" s="16"/>
      <c r="DUU44" s="16"/>
      <c r="DUV44" s="16"/>
      <c r="DUW44" s="16"/>
      <c r="DUX44" s="16"/>
      <c r="DUY44" s="16"/>
      <c r="DUZ44" s="16"/>
      <c r="DVA44" s="16"/>
      <c r="DVB44" s="16"/>
      <c r="DVC44" s="16"/>
      <c r="DVD44" s="16"/>
      <c r="DVE44" s="16"/>
      <c r="DVF44" s="16"/>
      <c r="DVG44" s="16"/>
      <c r="DVH44" s="16"/>
      <c r="DVI44" s="16"/>
      <c r="DVJ44" s="16"/>
      <c r="DVK44" s="16"/>
      <c r="DVL44" s="16"/>
      <c r="DVM44" s="16"/>
      <c r="DVN44" s="16"/>
      <c r="DVO44" s="16"/>
      <c r="DVP44" s="16"/>
      <c r="DVQ44" s="16"/>
      <c r="DVR44" s="16"/>
      <c r="DVS44" s="16"/>
      <c r="DVT44" s="16"/>
      <c r="DVU44" s="16"/>
      <c r="DVV44" s="16"/>
      <c r="DVW44" s="16"/>
      <c r="DVX44" s="16"/>
      <c r="DVY44" s="16"/>
      <c r="DVZ44" s="16"/>
      <c r="DWA44" s="16"/>
      <c r="DWB44" s="16"/>
      <c r="DWC44" s="16"/>
      <c r="DWD44" s="16"/>
      <c r="DWE44" s="16"/>
      <c r="DWF44" s="16"/>
      <c r="DWG44" s="16"/>
      <c r="DWH44" s="16"/>
      <c r="DWI44" s="16"/>
      <c r="DWJ44" s="16"/>
      <c r="DWK44" s="16"/>
      <c r="DWL44" s="16"/>
      <c r="DWM44" s="16"/>
      <c r="DWN44" s="16"/>
      <c r="DWO44" s="16"/>
      <c r="DWP44" s="16"/>
      <c r="DWQ44" s="16"/>
      <c r="DWR44" s="16"/>
      <c r="DWS44" s="16"/>
      <c r="DWT44" s="16"/>
      <c r="DWU44" s="16"/>
      <c r="DWV44" s="16"/>
      <c r="DWW44" s="16"/>
      <c r="DWX44" s="16"/>
      <c r="DWY44" s="16"/>
      <c r="DWZ44" s="16"/>
      <c r="DXA44" s="16"/>
      <c r="DXB44" s="16"/>
      <c r="DXC44" s="16"/>
      <c r="DXD44" s="16"/>
      <c r="DXE44" s="16"/>
      <c r="DXF44" s="16"/>
      <c r="DXG44" s="16"/>
      <c r="DXH44" s="16"/>
      <c r="DXI44" s="16"/>
      <c r="DXJ44" s="16"/>
      <c r="DXK44" s="16"/>
      <c r="DXL44" s="16"/>
      <c r="DXM44" s="16"/>
      <c r="DXN44" s="16"/>
      <c r="DXO44" s="16"/>
      <c r="DXP44" s="16"/>
      <c r="DXQ44" s="16"/>
      <c r="DXR44" s="16"/>
      <c r="DXS44" s="16"/>
      <c r="DXT44" s="16"/>
      <c r="DXU44" s="16"/>
      <c r="DXV44" s="16"/>
      <c r="DXW44" s="16"/>
      <c r="DXX44" s="16"/>
      <c r="DXY44" s="16"/>
      <c r="DXZ44" s="16"/>
      <c r="DYA44" s="16"/>
      <c r="DYB44" s="16"/>
      <c r="DYC44" s="16"/>
      <c r="DYD44" s="16"/>
      <c r="DYE44" s="16"/>
      <c r="DYF44" s="16"/>
      <c r="DYG44" s="16"/>
      <c r="DYH44" s="16"/>
      <c r="DYI44" s="16"/>
      <c r="DYJ44" s="16"/>
      <c r="DYK44" s="16"/>
      <c r="DYL44" s="16"/>
      <c r="DYM44" s="16"/>
      <c r="DYN44" s="16"/>
      <c r="DYO44" s="16"/>
      <c r="DYP44" s="16"/>
      <c r="DYQ44" s="16"/>
      <c r="DYR44" s="16"/>
      <c r="DYS44" s="16"/>
      <c r="DYT44" s="16"/>
      <c r="DYU44" s="16"/>
      <c r="DYV44" s="16"/>
      <c r="DYW44" s="16"/>
      <c r="DYX44" s="16"/>
      <c r="DYY44" s="16"/>
      <c r="DYZ44" s="16"/>
      <c r="DZA44" s="16"/>
      <c r="DZB44" s="16"/>
      <c r="DZC44" s="16"/>
      <c r="DZD44" s="16"/>
      <c r="DZE44" s="16"/>
      <c r="DZF44" s="16"/>
      <c r="DZG44" s="16"/>
      <c r="DZH44" s="16"/>
      <c r="DZI44" s="16"/>
      <c r="DZJ44" s="16"/>
      <c r="DZK44" s="16"/>
      <c r="DZL44" s="16"/>
      <c r="DZM44" s="16"/>
      <c r="DZN44" s="16"/>
      <c r="DZO44" s="16"/>
      <c r="DZP44" s="16"/>
      <c r="DZQ44" s="16"/>
      <c r="DZR44" s="16"/>
      <c r="DZS44" s="16"/>
      <c r="DZT44" s="16"/>
      <c r="DZU44" s="16"/>
      <c r="DZV44" s="16"/>
      <c r="DZW44" s="16"/>
      <c r="DZX44" s="16"/>
      <c r="DZY44" s="16"/>
      <c r="DZZ44" s="16"/>
      <c r="EAA44" s="16"/>
      <c r="EAB44" s="16"/>
      <c r="EAC44" s="16"/>
      <c r="EAD44" s="16"/>
      <c r="EAE44" s="16"/>
      <c r="EAF44" s="16"/>
      <c r="EAG44" s="16"/>
      <c r="EAH44" s="16"/>
      <c r="EAI44" s="16"/>
      <c r="EAJ44" s="16"/>
      <c r="EAK44" s="16"/>
      <c r="EAL44" s="16"/>
      <c r="EAM44" s="16"/>
      <c r="EAN44" s="16"/>
      <c r="EAO44" s="16"/>
      <c r="EAP44" s="16"/>
      <c r="EAQ44" s="16"/>
      <c r="EAR44" s="16"/>
      <c r="EAS44" s="16"/>
      <c r="EAT44" s="16"/>
      <c r="EAU44" s="16"/>
      <c r="EAV44" s="16"/>
      <c r="EAW44" s="16"/>
      <c r="EAX44" s="16"/>
      <c r="EAY44" s="16"/>
      <c r="EAZ44" s="16"/>
      <c r="EBA44" s="16"/>
      <c r="EBB44" s="16"/>
      <c r="EBC44" s="16"/>
      <c r="EBD44" s="16"/>
      <c r="EBE44" s="16"/>
      <c r="EBF44" s="16"/>
      <c r="EBG44" s="16"/>
      <c r="EBH44" s="16"/>
      <c r="EBI44" s="16"/>
      <c r="EBJ44" s="16"/>
      <c r="EBK44" s="16"/>
      <c r="EBL44" s="16"/>
      <c r="EBM44" s="16"/>
      <c r="EBN44" s="16"/>
      <c r="EBO44" s="16"/>
      <c r="EBP44" s="16"/>
      <c r="EBQ44" s="16"/>
      <c r="EBR44" s="16"/>
      <c r="EBS44" s="16"/>
      <c r="EBT44" s="16"/>
      <c r="EBU44" s="16"/>
      <c r="EBV44" s="16"/>
      <c r="EBW44" s="16"/>
      <c r="EBX44" s="16"/>
      <c r="EBY44" s="16"/>
      <c r="EBZ44" s="16"/>
      <c r="ECA44" s="16"/>
      <c r="ECB44" s="16"/>
      <c r="ECC44" s="16"/>
      <c r="ECD44" s="16"/>
      <c r="ECE44" s="16"/>
      <c r="ECF44" s="16"/>
      <c r="ECG44" s="16"/>
      <c r="ECH44" s="16"/>
      <c r="ECI44" s="16"/>
      <c r="ECJ44" s="16"/>
      <c r="ECK44" s="16"/>
      <c r="ECL44" s="16"/>
      <c r="ECM44" s="16"/>
      <c r="ECN44" s="16"/>
      <c r="ECO44" s="16"/>
      <c r="ECP44" s="16"/>
      <c r="ECQ44" s="16"/>
      <c r="ECR44" s="16"/>
      <c r="ECS44" s="16"/>
      <c r="ECT44" s="16"/>
      <c r="ECU44" s="16"/>
      <c r="ECV44" s="16"/>
      <c r="ECW44" s="16"/>
      <c r="ECX44" s="16"/>
      <c r="ECY44" s="16"/>
      <c r="ECZ44" s="16"/>
      <c r="EDA44" s="16"/>
      <c r="EDB44" s="16"/>
      <c r="EDC44" s="16"/>
      <c r="EDD44" s="16"/>
      <c r="EDE44" s="16"/>
      <c r="EDF44" s="16"/>
      <c r="EDG44" s="16"/>
      <c r="EDH44" s="16"/>
      <c r="EDI44" s="16"/>
      <c r="EDJ44" s="16"/>
      <c r="EDK44" s="16"/>
      <c r="EDL44" s="16"/>
      <c r="EDM44" s="16"/>
      <c r="EDN44" s="16"/>
      <c r="EDO44" s="16"/>
      <c r="EDP44" s="16"/>
      <c r="EDQ44" s="16"/>
      <c r="EDR44" s="16"/>
      <c r="EDS44" s="16"/>
      <c r="EDT44" s="16"/>
      <c r="EDU44" s="16"/>
      <c r="EDV44" s="16"/>
      <c r="EDW44" s="16"/>
      <c r="EDX44" s="16"/>
      <c r="EDY44" s="16"/>
      <c r="EDZ44" s="16"/>
      <c r="EEA44" s="16"/>
      <c r="EEB44" s="16"/>
      <c r="EEC44" s="16"/>
      <c r="EED44" s="16"/>
      <c r="EEE44" s="16"/>
      <c r="EEF44" s="16"/>
      <c r="EEG44" s="16"/>
      <c r="EEH44" s="16"/>
      <c r="EEI44" s="16"/>
      <c r="EEJ44" s="16"/>
      <c r="EEK44" s="16"/>
      <c r="EEL44" s="16"/>
      <c r="EEM44" s="16"/>
      <c r="EEN44" s="16"/>
      <c r="EEO44" s="16"/>
      <c r="EEP44" s="16"/>
      <c r="EEQ44" s="16"/>
      <c r="EER44" s="16"/>
      <c r="EES44" s="16"/>
      <c r="EET44" s="16"/>
      <c r="EEU44" s="16"/>
      <c r="EEV44" s="16"/>
      <c r="EEW44" s="16"/>
      <c r="EEX44" s="16"/>
      <c r="EEY44" s="16"/>
      <c r="EEZ44" s="16"/>
      <c r="EFA44" s="16"/>
      <c r="EFB44" s="16"/>
      <c r="EFC44" s="16"/>
      <c r="EFD44" s="16"/>
      <c r="EFE44" s="16"/>
      <c r="EFF44" s="16"/>
      <c r="EFG44" s="16"/>
      <c r="EFH44" s="16"/>
      <c r="EFI44" s="16"/>
      <c r="EFJ44" s="16"/>
      <c r="EFK44" s="16"/>
      <c r="EFL44" s="16"/>
      <c r="EFM44" s="16"/>
      <c r="EFN44" s="16"/>
      <c r="EFO44" s="16"/>
      <c r="EFP44" s="16"/>
      <c r="EFQ44" s="16"/>
      <c r="EFR44" s="16"/>
      <c r="EFS44" s="16"/>
      <c r="EFT44" s="16"/>
      <c r="EFU44" s="16"/>
      <c r="EFV44" s="16"/>
      <c r="EFW44" s="16"/>
      <c r="EFX44" s="16"/>
      <c r="EFY44" s="16"/>
      <c r="EFZ44" s="16"/>
      <c r="EGA44" s="16"/>
      <c r="EGB44" s="16"/>
      <c r="EGC44" s="16"/>
      <c r="EGD44" s="16"/>
      <c r="EGE44" s="16"/>
      <c r="EGF44" s="16"/>
      <c r="EGG44" s="16"/>
      <c r="EGH44" s="16"/>
      <c r="EGI44" s="16"/>
      <c r="EGJ44" s="16"/>
      <c r="EGK44" s="16"/>
      <c r="EGL44" s="16"/>
      <c r="EGM44" s="16"/>
      <c r="EGN44" s="16"/>
      <c r="EGO44" s="16"/>
      <c r="EGP44" s="16"/>
      <c r="EGQ44" s="16"/>
      <c r="EGR44" s="16"/>
      <c r="EGS44" s="16"/>
      <c r="EGT44" s="16"/>
      <c r="EGU44" s="16"/>
      <c r="EGV44" s="16"/>
      <c r="EGW44" s="16"/>
      <c r="EGX44" s="16"/>
      <c r="EGY44" s="16"/>
      <c r="EGZ44" s="16"/>
      <c r="EHA44" s="16"/>
      <c r="EHB44" s="16"/>
      <c r="EHC44" s="16"/>
      <c r="EHD44" s="16"/>
      <c r="EHE44" s="16"/>
      <c r="EHF44" s="16"/>
      <c r="EHG44" s="16"/>
      <c r="EHH44" s="16"/>
      <c r="EHI44" s="16"/>
      <c r="EHJ44" s="16"/>
      <c r="EHK44" s="16"/>
      <c r="EHL44" s="16"/>
      <c r="EHM44" s="16"/>
      <c r="EHN44" s="16"/>
      <c r="EHO44" s="16"/>
      <c r="EHP44" s="16"/>
      <c r="EHQ44" s="16"/>
      <c r="EHR44" s="16"/>
      <c r="EHS44" s="16"/>
      <c r="EHT44" s="16"/>
      <c r="EHU44" s="16"/>
      <c r="EHV44" s="16"/>
      <c r="EHW44" s="16"/>
      <c r="EHX44" s="16"/>
      <c r="EHY44" s="16"/>
      <c r="EHZ44" s="16"/>
      <c r="EIA44" s="16"/>
      <c r="EIB44" s="16"/>
      <c r="EIC44" s="16"/>
      <c r="EID44" s="16"/>
      <c r="EIE44" s="16"/>
      <c r="EIF44" s="16"/>
      <c r="EIG44" s="16"/>
      <c r="EIH44" s="16"/>
      <c r="EII44" s="16"/>
      <c r="EIJ44" s="16"/>
      <c r="EIK44" s="16"/>
      <c r="EIL44" s="16"/>
      <c r="EIM44" s="16"/>
      <c r="EIN44" s="16"/>
      <c r="EIO44" s="16"/>
      <c r="EIP44" s="16"/>
      <c r="EIQ44" s="16"/>
      <c r="EIR44" s="16"/>
      <c r="EIS44" s="16"/>
      <c r="EIT44" s="16"/>
      <c r="EIU44" s="16"/>
      <c r="EIV44" s="16"/>
      <c r="EIW44" s="16"/>
      <c r="EIX44" s="16"/>
      <c r="EIY44" s="16"/>
      <c r="EIZ44" s="16"/>
      <c r="EJA44" s="16"/>
      <c r="EJB44" s="16"/>
      <c r="EJC44" s="16"/>
      <c r="EJD44" s="16"/>
      <c r="EJE44" s="16"/>
      <c r="EJF44" s="16"/>
      <c r="EJG44" s="16"/>
      <c r="EJH44" s="16"/>
      <c r="EJI44" s="16"/>
      <c r="EJJ44" s="16"/>
      <c r="EJK44" s="16"/>
      <c r="EJL44" s="16"/>
      <c r="EJM44" s="16"/>
      <c r="EJN44" s="16"/>
      <c r="EJO44" s="16"/>
      <c r="EJP44" s="16"/>
      <c r="EJQ44" s="16"/>
      <c r="EJR44" s="16"/>
      <c r="EJS44" s="16"/>
      <c r="EJT44" s="16"/>
      <c r="EJU44" s="16"/>
      <c r="EJV44" s="16"/>
      <c r="EJW44" s="16"/>
      <c r="EJX44" s="16"/>
      <c r="EJY44" s="16"/>
      <c r="EJZ44" s="16"/>
      <c r="EKA44" s="16"/>
      <c r="EKB44" s="16"/>
      <c r="EKC44" s="16"/>
      <c r="EKD44" s="16"/>
      <c r="EKE44" s="16"/>
      <c r="EKF44" s="16"/>
      <c r="EKG44" s="16"/>
      <c r="EKH44" s="16"/>
      <c r="EKI44" s="16"/>
      <c r="EKJ44" s="16"/>
      <c r="EKK44" s="16"/>
      <c r="EKL44" s="16"/>
      <c r="EKM44" s="16"/>
      <c r="EKN44" s="16"/>
      <c r="EKO44" s="16"/>
      <c r="EKP44" s="16"/>
      <c r="EKQ44" s="16"/>
      <c r="EKR44" s="16"/>
      <c r="EKS44" s="16"/>
      <c r="EKT44" s="16"/>
      <c r="EKU44" s="16"/>
      <c r="EKV44" s="16"/>
      <c r="EKW44" s="16"/>
      <c r="EKX44" s="16"/>
      <c r="EKY44" s="16"/>
      <c r="EKZ44" s="16"/>
      <c r="ELA44" s="16"/>
      <c r="ELB44" s="16"/>
      <c r="ELC44" s="16"/>
      <c r="ELD44" s="16"/>
      <c r="ELE44" s="16"/>
      <c r="ELF44" s="16"/>
      <c r="ELG44" s="16"/>
      <c r="ELH44" s="16"/>
      <c r="ELI44" s="16"/>
      <c r="ELJ44" s="16"/>
      <c r="ELK44" s="16"/>
      <c r="ELL44" s="16"/>
      <c r="ELM44" s="16"/>
      <c r="ELN44" s="16"/>
      <c r="ELO44" s="16"/>
      <c r="ELP44" s="16"/>
      <c r="ELQ44" s="16"/>
      <c r="ELR44" s="16"/>
      <c r="ELS44" s="16"/>
      <c r="ELT44" s="16"/>
      <c r="ELU44" s="16"/>
      <c r="ELV44" s="16"/>
      <c r="ELW44" s="16"/>
      <c r="ELX44" s="16"/>
      <c r="ELY44" s="16"/>
      <c r="ELZ44" s="16"/>
      <c r="EMA44" s="16"/>
      <c r="EMB44" s="16"/>
      <c r="EMC44" s="16"/>
      <c r="EMD44" s="16"/>
      <c r="EME44" s="16"/>
      <c r="EMF44" s="16"/>
      <c r="EMG44" s="16"/>
      <c r="EMH44" s="16"/>
      <c r="EMI44" s="16"/>
      <c r="EMJ44" s="16"/>
      <c r="EMK44" s="16"/>
      <c r="EML44" s="16"/>
      <c r="EMM44" s="16"/>
      <c r="EMN44" s="16"/>
      <c r="EMO44" s="16"/>
      <c r="EMP44" s="16"/>
      <c r="EMQ44" s="16"/>
      <c r="EMR44" s="16"/>
      <c r="EMS44" s="16"/>
      <c r="EMT44" s="16"/>
      <c r="EMU44" s="16"/>
      <c r="EMV44" s="16"/>
      <c r="EMW44" s="16"/>
      <c r="EMX44" s="16"/>
      <c r="EMY44" s="16"/>
      <c r="EMZ44" s="16"/>
      <c r="ENA44" s="16"/>
      <c r="ENB44" s="16"/>
      <c r="ENC44" s="16"/>
      <c r="END44" s="16"/>
      <c r="ENE44" s="16"/>
      <c r="ENF44" s="16"/>
      <c r="ENG44" s="16"/>
      <c r="ENH44" s="16"/>
      <c r="ENI44" s="16"/>
      <c r="ENJ44" s="16"/>
      <c r="ENK44" s="16"/>
      <c r="ENL44" s="16"/>
      <c r="ENM44" s="16"/>
      <c r="ENN44" s="16"/>
      <c r="ENO44" s="16"/>
      <c r="ENP44" s="16"/>
      <c r="ENQ44" s="16"/>
      <c r="ENR44" s="16"/>
      <c r="ENS44" s="16"/>
      <c r="ENT44" s="16"/>
      <c r="ENU44" s="16"/>
      <c r="ENV44" s="16"/>
      <c r="ENW44" s="16"/>
      <c r="ENX44" s="16"/>
      <c r="ENY44" s="16"/>
      <c r="ENZ44" s="16"/>
      <c r="EOA44" s="16"/>
      <c r="EOB44" s="16"/>
      <c r="EOC44" s="16"/>
      <c r="EOD44" s="16"/>
      <c r="EOE44" s="16"/>
      <c r="EOF44" s="16"/>
      <c r="EOG44" s="16"/>
      <c r="EOH44" s="16"/>
      <c r="EOI44" s="16"/>
      <c r="EOJ44" s="16"/>
      <c r="EOK44" s="16"/>
      <c r="EOL44" s="16"/>
      <c r="EOM44" s="16"/>
      <c r="EON44" s="16"/>
      <c r="EOO44" s="16"/>
      <c r="EOP44" s="16"/>
      <c r="EOQ44" s="16"/>
      <c r="EOR44" s="16"/>
      <c r="EOS44" s="16"/>
      <c r="EOT44" s="16"/>
      <c r="EOU44" s="16"/>
      <c r="EOV44" s="16"/>
      <c r="EOW44" s="16"/>
      <c r="EOX44" s="16"/>
      <c r="EOY44" s="16"/>
      <c r="EOZ44" s="16"/>
      <c r="EPA44" s="16"/>
      <c r="EPB44" s="16"/>
      <c r="EPC44" s="16"/>
      <c r="EPD44" s="16"/>
      <c r="EPE44" s="16"/>
      <c r="EPF44" s="16"/>
      <c r="EPG44" s="16"/>
      <c r="EPH44" s="16"/>
      <c r="EPI44" s="16"/>
      <c r="EPJ44" s="16"/>
      <c r="EPK44" s="16"/>
      <c r="EPL44" s="16"/>
      <c r="EPM44" s="16"/>
      <c r="EPN44" s="16"/>
      <c r="EPO44" s="16"/>
      <c r="EPP44" s="16"/>
      <c r="EPQ44" s="16"/>
      <c r="EPR44" s="16"/>
      <c r="EPS44" s="16"/>
      <c r="EPT44" s="16"/>
      <c r="EPU44" s="16"/>
      <c r="EPV44" s="16"/>
      <c r="EPW44" s="16"/>
      <c r="EPX44" s="16"/>
      <c r="EPY44" s="16"/>
      <c r="EPZ44" s="16"/>
      <c r="EQA44" s="16"/>
      <c r="EQB44" s="16"/>
      <c r="EQC44" s="16"/>
      <c r="EQD44" s="16"/>
      <c r="EQE44" s="16"/>
      <c r="EQF44" s="16"/>
      <c r="EQG44" s="16"/>
      <c r="EQH44" s="16"/>
      <c r="EQI44" s="16"/>
      <c r="EQJ44" s="16"/>
      <c r="EQK44" s="16"/>
      <c r="EQL44" s="16"/>
      <c r="EQM44" s="16"/>
      <c r="EQN44" s="16"/>
      <c r="EQO44" s="16"/>
      <c r="EQP44" s="16"/>
      <c r="EQQ44" s="16"/>
      <c r="EQR44" s="16"/>
      <c r="EQS44" s="16"/>
      <c r="EQT44" s="16"/>
      <c r="EQU44" s="16"/>
      <c r="EQV44" s="16"/>
      <c r="EQW44" s="16"/>
      <c r="EQX44" s="16"/>
      <c r="EQY44" s="16"/>
      <c r="EQZ44" s="16"/>
      <c r="ERA44" s="16"/>
      <c r="ERB44" s="16"/>
      <c r="ERC44" s="16"/>
      <c r="ERD44" s="16"/>
      <c r="ERE44" s="16"/>
      <c r="ERF44" s="16"/>
      <c r="ERG44" s="16"/>
      <c r="ERH44" s="16"/>
      <c r="ERI44" s="16"/>
      <c r="ERJ44" s="16"/>
      <c r="ERK44" s="16"/>
      <c r="ERL44" s="16"/>
      <c r="ERM44" s="16"/>
      <c r="ERN44" s="16"/>
      <c r="ERO44" s="16"/>
      <c r="ERP44" s="16"/>
      <c r="ERQ44" s="16"/>
      <c r="ERR44" s="16"/>
      <c r="ERS44" s="16"/>
      <c r="ERT44" s="16"/>
      <c r="ERU44" s="16"/>
      <c r="ERV44" s="16"/>
      <c r="ERW44" s="16"/>
      <c r="ERX44" s="16"/>
      <c r="ERY44" s="16"/>
      <c r="ERZ44" s="16"/>
      <c r="ESA44" s="16"/>
      <c r="ESB44" s="16"/>
      <c r="ESC44" s="16"/>
      <c r="ESD44" s="16"/>
      <c r="ESE44" s="16"/>
      <c r="ESF44" s="16"/>
      <c r="ESG44" s="16"/>
      <c r="ESH44" s="16"/>
      <c r="ESI44" s="16"/>
      <c r="ESJ44" s="16"/>
      <c r="ESK44" s="16"/>
      <c r="ESL44" s="16"/>
      <c r="ESM44" s="16"/>
      <c r="ESN44" s="16"/>
      <c r="ESO44" s="16"/>
      <c r="ESP44" s="16"/>
      <c r="ESQ44" s="16"/>
      <c r="ESR44" s="16"/>
      <c r="ESS44" s="16"/>
      <c r="EST44" s="16"/>
      <c r="ESU44" s="16"/>
      <c r="ESV44" s="16"/>
      <c r="ESW44" s="16"/>
      <c r="ESX44" s="16"/>
      <c r="ESY44" s="16"/>
      <c r="ESZ44" s="16"/>
      <c r="ETA44" s="16"/>
      <c r="ETB44" s="16"/>
      <c r="ETC44" s="16"/>
      <c r="ETD44" s="16"/>
      <c r="ETE44" s="16"/>
      <c r="ETF44" s="16"/>
      <c r="ETG44" s="16"/>
      <c r="ETH44" s="16"/>
      <c r="ETI44" s="16"/>
      <c r="ETJ44" s="16"/>
      <c r="ETK44" s="16"/>
      <c r="ETL44" s="16"/>
      <c r="ETM44" s="16"/>
      <c r="ETN44" s="16"/>
      <c r="ETO44" s="16"/>
      <c r="ETP44" s="16"/>
      <c r="ETQ44" s="16"/>
      <c r="ETR44" s="16"/>
      <c r="ETS44" s="16"/>
      <c r="ETT44" s="16"/>
      <c r="ETU44" s="16"/>
      <c r="ETV44" s="16"/>
      <c r="ETW44" s="16"/>
      <c r="ETX44" s="16"/>
      <c r="ETY44" s="16"/>
      <c r="ETZ44" s="16"/>
      <c r="EUA44" s="16"/>
      <c r="EUB44" s="16"/>
      <c r="EUC44" s="16"/>
      <c r="EUD44" s="16"/>
      <c r="EUE44" s="16"/>
      <c r="EUF44" s="16"/>
      <c r="EUG44" s="16"/>
      <c r="EUH44" s="16"/>
      <c r="EUI44" s="16"/>
      <c r="EUJ44" s="16"/>
      <c r="EUK44" s="16"/>
      <c r="EUL44" s="16"/>
      <c r="EUM44" s="16"/>
      <c r="EUN44" s="16"/>
      <c r="EUO44" s="16"/>
      <c r="EUP44" s="16"/>
      <c r="EUQ44" s="16"/>
      <c r="EUR44" s="16"/>
      <c r="EUS44" s="16"/>
      <c r="EUT44" s="16"/>
      <c r="EUU44" s="16"/>
      <c r="EUV44" s="16"/>
      <c r="EUW44" s="16"/>
      <c r="EUX44" s="16"/>
      <c r="EUY44" s="16"/>
      <c r="EUZ44" s="16"/>
      <c r="EVA44" s="16"/>
      <c r="EVB44" s="16"/>
      <c r="EVC44" s="16"/>
      <c r="EVD44" s="16"/>
      <c r="EVE44" s="16"/>
      <c r="EVF44" s="16"/>
      <c r="EVG44" s="16"/>
      <c r="EVH44" s="16"/>
      <c r="EVI44" s="16"/>
      <c r="EVJ44" s="16"/>
      <c r="EVK44" s="16"/>
      <c r="EVL44" s="16"/>
      <c r="EVM44" s="16"/>
      <c r="EVN44" s="16"/>
      <c r="EVO44" s="16"/>
      <c r="EVP44" s="16"/>
      <c r="EVQ44" s="16"/>
      <c r="EVR44" s="16"/>
      <c r="EVS44" s="16"/>
      <c r="EVT44" s="16"/>
      <c r="EVU44" s="16"/>
      <c r="EVV44" s="16"/>
      <c r="EVW44" s="16"/>
      <c r="EVX44" s="16"/>
      <c r="EVY44" s="16"/>
      <c r="EVZ44" s="16"/>
      <c r="EWA44" s="16"/>
      <c r="EWB44" s="16"/>
      <c r="EWC44" s="16"/>
      <c r="EWD44" s="16"/>
      <c r="EWE44" s="16"/>
      <c r="EWF44" s="16"/>
      <c r="EWG44" s="16"/>
      <c r="EWH44" s="16"/>
      <c r="EWI44" s="16"/>
      <c r="EWJ44" s="16"/>
      <c r="EWK44" s="16"/>
      <c r="EWL44" s="16"/>
      <c r="EWM44" s="16"/>
      <c r="EWN44" s="16"/>
      <c r="EWO44" s="16"/>
      <c r="EWP44" s="16"/>
      <c r="EWQ44" s="16"/>
      <c r="EWR44" s="16"/>
      <c r="EWS44" s="16"/>
      <c r="EWT44" s="16"/>
      <c r="EWU44" s="16"/>
      <c r="EWV44" s="16"/>
      <c r="EWW44" s="16"/>
      <c r="EWX44" s="16"/>
      <c r="EWY44" s="16"/>
      <c r="EWZ44" s="16"/>
      <c r="EXA44" s="16"/>
      <c r="EXB44" s="16"/>
      <c r="EXC44" s="16"/>
      <c r="EXD44" s="16"/>
      <c r="EXE44" s="16"/>
      <c r="EXF44" s="16"/>
      <c r="EXG44" s="16"/>
      <c r="EXH44" s="16"/>
      <c r="EXI44" s="16"/>
      <c r="EXJ44" s="16"/>
      <c r="EXK44" s="16"/>
      <c r="EXL44" s="16"/>
      <c r="EXM44" s="16"/>
      <c r="EXN44" s="16"/>
      <c r="EXO44" s="16"/>
      <c r="EXP44" s="16"/>
      <c r="EXQ44" s="16"/>
      <c r="EXR44" s="16"/>
      <c r="EXS44" s="16"/>
      <c r="EXT44" s="16"/>
      <c r="EXU44" s="16"/>
      <c r="EXV44" s="16"/>
      <c r="EXW44" s="16"/>
      <c r="EXX44" s="16"/>
      <c r="EXY44" s="16"/>
      <c r="EXZ44" s="16"/>
      <c r="EYA44" s="16"/>
      <c r="EYB44" s="16"/>
      <c r="EYC44" s="16"/>
      <c r="EYD44" s="16"/>
      <c r="EYE44" s="16"/>
      <c r="EYF44" s="16"/>
      <c r="EYG44" s="16"/>
      <c r="EYH44" s="16"/>
      <c r="EYI44" s="16"/>
      <c r="EYJ44" s="16"/>
      <c r="EYK44" s="16"/>
      <c r="EYL44" s="16"/>
      <c r="EYM44" s="16"/>
      <c r="EYN44" s="16"/>
      <c r="EYO44" s="16"/>
      <c r="EYP44" s="16"/>
      <c r="EYQ44" s="16"/>
      <c r="EYR44" s="16"/>
      <c r="EYS44" s="16"/>
      <c r="EYT44" s="16"/>
      <c r="EYU44" s="16"/>
      <c r="EYV44" s="16"/>
      <c r="EYW44" s="16"/>
      <c r="EYX44" s="16"/>
      <c r="EYY44" s="16"/>
      <c r="EYZ44" s="16"/>
      <c r="EZA44" s="16"/>
      <c r="EZB44" s="16"/>
      <c r="EZC44" s="16"/>
      <c r="EZD44" s="16"/>
      <c r="EZE44" s="16"/>
      <c r="EZF44" s="16"/>
      <c r="EZG44" s="16"/>
      <c r="EZH44" s="16"/>
      <c r="EZI44" s="16"/>
      <c r="EZJ44" s="16"/>
      <c r="EZK44" s="16"/>
      <c r="EZL44" s="16"/>
      <c r="EZM44" s="16"/>
      <c r="EZN44" s="16"/>
      <c r="EZO44" s="16"/>
      <c r="EZP44" s="16"/>
      <c r="EZQ44" s="16"/>
      <c r="EZR44" s="16"/>
      <c r="EZS44" s="16"/>
      <c r="EZT44" s="16"/>
      <c r="EZU44" s="16"/>
      <c r="EZV44" s="16"/>
      <c r="EZW44" s="16"/>
      <c r="EZX44" s="16"/>
      <c r="EZY44" s="16"/>
      <c r="EZZ44" s="16"/>
      <c r="FAA44" s="16"/>
      <c r="FAB44" s="16"/>
      <c r="FAC44" s="16"/>
      <c r="FAD44" s="16"/>
      <c r="FAE44" s="16"/>
      <c r="FAF44" s="16"/>
      <c r="FAG44" s="16"/>
      <c r="FAH44" s="16"/>
      <c r="FAI44" s="16"/>
      <c r="FAJ44" s="16"/>
      <c r="FAK44" s="16"/>
      <c r="FAL44" s="16"/>
      <c r="FAM44" s="16"/>
      <c r="FAN44" s="16"/>
      <c r="FAO44" s="16"/>
      <c r="FAP44" s="16"/>
      <c r="FAQ44" s="16"/>
      <c r="FAR44" s="16"/>
      <c r="FAS44" s="16"/>
      <c r="FAT44" s="16"/>
      <c r="FAU44" s="16"/>
      <c r="FAV44" s="16"/>
      <c r="FAW44" s="16"/>
      <c r="FAX44" s="16"/>
      <c r="FAY44" s="16"/>
      <c r="FAZ44" s="16"/>
      <c r="FBA44" s="16"/>
      <c r="FBB44" s="16"/>
      <c r="FBC44" s="16"/>
      <c r="FBD44" s="16"/>
      <c r="FBE44" s="16"/>
      <c r="FBF44" s="16"/>
      <c r="FBG44" s="16"/>
      <c r="FBH44" s="16"/>
      <c r="FBI44" s="16"/>
      <c r="FBJ44" s="16"/>
      <c r="FBK44" s="16"/>
      <c r="FBL44" s="16"/>
      <c r="FBM44" s="16"/>
      <c r="FBN44" s="16"/>
      <c r="FBO44" s="16"/>
      <c r="FBP44" s="16"/>
      <c r="FBQ44" s="16"/>
      <c r="FBR44" s="16"/>
      <c r="FBS44" s="16"/>
      <c r="FBT44" s="16"/>
      <c r="FBU44" s="16"/>
      <c r="FBV44" s="16"/>
      <c r="FBW44" s="16"/>
      <c r="FBX44" s="16"/>
      <c r="FBY44" s="16"/>
      <c r="FBZ44" s="16"/>
      <c r="FCA44" s="16"/>
      <c r="FCB44" s="16"/>
      <c r="FCC44" s="16"/>
      <c r="FCD44" s="16"/>
      <c r="FCE44" s="16"/>
      <c r="FCF44" s="16"/>
      <c r="FCG44" s="16"/>
      <c r="FCH44" s="16"/>
      <c r="FCI44" s="16"/>
      <c r="FCJ44" s="16"/>
      <c r="FCK44" s="16"/>
      <c r="FCL44" s="16"/>
      <c r="FCM44" s="16"/>
      <c r="FCN44" s="16"/>
      <c r="FCO44" s="16"/>
      <c r="FCP44" s="16"/>
      <c r="FCQ44" s="16"/>
      <c r="FCR44" s="16"/>
      <c r="FCS44" s="16"/>
      <c r="FCT44" s="16"/>
      <c r="FCU44" s="16"/>
      <c r="FCV44" s="16"/>
      <c r="FCW44" s="16"/>
      <c r="FCX44" s="16"/>
      <c r="FCY44" s="16"/>
      <c r="FCZ44" s="16"/>
      <c r="FDA44" s="16"/>
      <c r="FDB44" s="16"/>
      <c r="FDC44" s="16"/>
      <c r="FDD44" s="16"/>
      <c r="FDE44" s="16"/>
      <c r="FDF44" s="16"/>
      <c r="FDG44" s="16"/>
      <c r="FDH44" s="16"/>
      <c r="FDI44" s="16"/>
      <c r="FDJ44" s="16"/>
      <c r="FDK44" s="16"/>
      <c r="FDL44" s="16"/>
      <c r="FDM44" s="16"/>
      <c r="FDN44" s="16"/>
      <c r="FDO44" s="16"/>
      <c r="FDP44" s="16"/>
      <c r="FDQ44" s="16"/>
      <c r="FDR44" s="16"/>
      <c r="FDS44" s="16"/>
      <c r="FDT44" s="16"/>
      <c r="FDU44" s="16"/>
      <c r="FDV44" s="16"/>
      <c r="FDW44" s="16"/>
      <c r="FDX44" s="16"/>
      <c r="FDY44" s="16"/>
      <c r="FDZ44" s="16"/>
      <c r="FEA44" s="16"/>
      <c r="FEB44" s="16"/>
      <c r="FEC44" s="16"/>
      <c r="FED44" s="16"/>
      <c r="FEE44" s="16"/>
      <c r="FEF44" s="16"/>
      <c r="FEG44" s="16"/>
      <c r="FEH44" s="16"/>
      <c r="FEI44" s="16"/>
      <c r="FEJ44" s="16"/>
      <c r="FEK44" s="16"/>
      <c r="FEL44" s="16"/>
      <c r="FEM44" s="16"/>
      <c r="FEN44" s="16"/>
      <c r="FEO44" s="16"/>
      <c r="FEP44" s="16"/>
      <c r="FEQ44" s="16"/>
      <c r="FER44" s="16"/>
      <c r="FES44" s="16"/>
      <c r="FET44" s="16"/>
      <c r="FEU44" s="16"/>
      <c r="FEV44" s="16"/>
      <c r="FEW44" s="16"/>
      <c r="FEX44" s="16"/>
      <c r="FEY44" s="16"/>
      <c r="FEZ44" s="16"/>
      <c r="FFA44" s="16"/>
      <c r="FFB44" s="16"/>
      <c r="FFC44" s="16"/>
      <c r="FFD44" s="16"/>
      <c r="FFE44" s="16"/>
      <c r="FFF44" s="16"/>
      <c r="FFG44" s="16"/>
      <c r="FFH44" s="16"/>
      <c r="FFI44" s="16"/>
      <c r="FFJ44" s="16"/>
      <c r="FFK44" s="16"/>
      <c r="FFL44" s="16"/>
      <c r="FFM44" s="16"/>
      <c r="FFN44" s="16"/>
      <c r="FFO44" s="16"/>
      <c r="FFP44" s="16"/>
      <c r="FFQ44" s="16"/>
      <c r="FFR44" s="16"/>
      <c r="FFS44" s="16"/>
      <c r="FFT44" s="16"/>
      <c r="FFU44" s="16"/>
      <c r="FFV44" s="16"/>
      <c r="FFW44" s="16"/>
      <c r="FFX44" s="16"/>
      <c r="FFY44" s="16"/>
      <c r="FFZ44" s="16"/>
      <c r="FGA44" s="16"/>
      <c r="FGB44" s="16"/>
      <c r="FGC44" s="16"/>
      <c r="FGD44" s="16"/>
      <c r="FGE44" s="16"/>
      <c r="FGF44" s="16"/>
      <c r="FGG44" s="16"/>
      <c r="FGH44" s="16"/>
      <c r="FGI44" s="16"/>
      <c r="FGJ44" s="16"/>
      <c r="FGK44" s="16"/>
      <c r="FGL44" s="16"/>
      <c r="FGM44" s="16"/>
      <c r="FGN44" s="16"/>
      <c r="FGO44" s="16"/>
      <c r="FGP44" s="16"/>
      <c r="FGQ44" s="16"/>
      <c r="FGR44" s="16"/>
      <c r="FGS44" s="16"/>
      <c r="FGT44" s="16"/>
      <c r="FGU44" s="16"/>
      <c r="FGV44" s="16"/>
      <c r="FGW44" s="16"/>
      <c r="FGX44" s="16"/>
      <c r="FGY44" s="16"/>
      <c r="FGZ44" s="16"/>
      <c r="FHA44" s="16"/>
      <c r="FHB44" s="16"/>
      <c r="FHC44" s="16"/>
      <c r="FHD44" s="16"/>
      <c r="FHE44" s="16"/>
      <c r="FHF44" s="16"/>
      <c r="FHG44" s="16"/>
      <c r="FHH44" s="16"/>
      <c r="FHI44" s="16"/>
      <c r="FHJ44" s="16"/>
      <c r="FHK44" s="16"/>
      <c r="FHL44" s="16"/>
      <c r="FHM44" s="16"/>
      <c r="FHN44" s="16"/>
      <c r="FHO44" s="16"/>
      <c r="FHP44" s="16"/>
      <c r="FHQ44" s="16"/>
      <c r="FHR44" s="16"/>
      <c r="FHS44" s="16"/>
      <c r="FHT44" s="16"/>
      <c r="FHU44" s="16"/>
      <c r="FHV44" s="16"/>
      <c r="FHW44" s="16"/>
      <c r="FHX44" s="16"/>
      <c r="FHY44" s="16"/>
      <c r="FHZ44" s="16"/>
      <c r="FIA44" s="16"/>
      <c r="FIB44" s="16"/>
      <c r="FIC44" s="16"/>
      <c r="FID44" s="16"/>
      <c r="FIE44" s="16"/>
      <c r="FIF44" s="16"/>
      <c r="FIG44" s="16"/>
      <c r="FIH44" s="16"/>
      <c r="FII44" s="16"/>
      <c r="FIJ44" s="16"/>
      <c r="FIK44" s="16"/>
      <c r="FIL44" s="16"/>
      <c r="FIM44" s="16"/>
      <c r="FIN44" s="16"/>
      <c r="FIO44" s="16"/>
      <c r="FIP44" s="16"/>
      <c r="FIQ44" s="16"/>
      <c r="FIR44" s="16"/>
      <c r="FIS44" s="16"/>
      <c r="FIT44" s="16"/>
      <c r="FIU44" s="16"/>
      <c r="FIV44" s="16"/>
      <c r="FIW44" s="16"/>
      <c r="FIX44" s="16"/>
      <c r="FIY44" s="16"/>
      <c r="FIZ44" s="16"/>
      <c r="FJA44" s="16"/>
      <c r="FJB44" s="16"/>
      <c r="FJC44" s="16"/>
      <c r="FJD44" s="16"/>
      <c r="FJE44" s="16"/>
      <c r="FJF44" s="16"/>
      <c r="FJG44" s="16"/>
      <c r="FJH44" s="16"/>
      <c r="FJI44" s="16"/>
      <c r="FJJ44" s="16"/>
      <c r="FJK44" s="16"/>
      <c r="FJL44" s="16"/>
      <c r="FJM44" s="16"/>
      <c r="FJN44" s="16"/>
      <c r="FJO44" s="16"/>
      <c r="FJP44" s="16"/>
      <c r="FJQ44" s="16"/>
      <c r="FJR44" s="16"/>
      <c r="FJS44" s="16"/>
      <c r="FJT44" s="16"/>
      <c r="FJU44" s="16"/>
      <c r="FJV44" s="16"/>
      <c r="FJW44" s="16"/>
      <c r="FJX44" s="16"/>
      <c r="FJY44" s="16"/>
      <c r="FJZ44" s="16"/>
      <c r="FKA44" s="16"/>
      <c r="FKB44" s="16"/>
      <c r="FKC44" s="16"/>
      <c r="FKD44" s="16"/>
      <c r="FKE44" s="16"/>
      <c r="FKF44" s="16"/>
      <c r="FKG44" s="16"/>
      <c r="FKH44" s="16"/>
      <c r="FKI44" s="16"/>
      <c r="FKJ44" s="16"/>
      <c r="FKK44" s="16"/>
      <c r="FKL44" s="16"/>
      <c r="FKM44" s="16"/>
      <c r="FKN44" s="16"/>
      <c r="FKO44" s="16"/>
      <c r="FKP44" s="16"/>
      <c r="FKQ44" s="16"/>
      <c r="FKR44" s="16"/>
      <c r="FKS44" s="16"/>
      <c r="FKT44" s="16"/>
      <c r="FKU44" s="16"/>
      <c r="FKV44" s="16"/>
      <c r="FKW44" s="16"/>
      <c r="FKX44" s="16"/>
      <c r="FKY44" s="16"/>
      <c r="FKZ44" s="16"/>
      <c r="FLA44" s="16"/>
      <c r="FLB44" s="16"/>
      <c r="FLC44" s="16"/>
      <c r="FLD44" s="16"/>
      <c r="FLE44" s="16"/>
      <c r="FLF44" s="16"/>
      <c r="FLG44" s="16"/>
      <c r="FLH44" s="16"/>
      <c r="FLI44" s="16"/>
      <c r="FLJ44" s="16"/>
      <c r="FLK44" s="16"/>
      <c r="FLL44" s="16"/>
      <c r="FLM44" s="16"/>
      <c r="FLN44" s="16"/>
      <c r="FLO44" s="16"/>
      <c r="FLP44" s="16"/>
      <c r="FLQ44" s="16"/>
      <c r="FLR44" s="16"/>
      <c r="FLS44" s="16"/>
      <c r="FLT44" s="16"/>
      <c r="FLU44" s="16"/>
      <c r="FLV44" s="16"/>
      <c r="FLW44" s="16"/>
      <c r="FLX44" s="16"/>
      <c r="FLY44" s="16"/>
      <c r="FLZ44" s="16"/>
      <c r="FMA44" s="16"/>
      <c r="FMB44" s="16"/>
      <c r="FMC44" s="16"/>
      <c r="FMD44" s="16"/>
      <c r="FME44" s="16"/>
      <c r="FMF44" s="16"/>
      <c r="FMG44" s="16"/>
      <c r="FMH44" s="16"/>
      <c r="FMI44" s="16"/>
      <c r="FMJ44" s="16"/>
      <c r="FMK44" s="16"/>
      <c r="FML44" s="16"/>
      <c r="FMM44" s="16"/>
      <c r="FMN44" s="16"/>
      <c r="FMO44" s="16"/>
      <c r="FMP44" s="16"/>
      <c r="FMQ44" s="16"/>
      <c r="FMR44" s="16"/>
      <c r="FMS44" s="16"/>
      <c r="FMT44" s="16"/>
      <c r="FMU44" s="16"/>
      <c r="FMV44" s="16"/>
      <c r="FMW44" s="16"/>
      <c r="FMX44" s="16"/>
      <c r="FMY44" s="16"/>
      <c r="FMZ44" s="16"/>
      <c r="FNA44" s="16"/>
      <c r="FNB44" s="16"/>
      <c r="FNC44" s="16"/>
      <c r="FND44" s="16"/>
      <c r="FNE44" s="16"/>
      <c r="FNF44" s="16"/>
      <c r="FNG44" s="16"/>
      <c r="FNH44" s="16"/>
      <c r="FNI44" s="16"/>
      <c r="FNJ44" s="16"/>
      <c r="FNK44" s="16"/>
      <c r="FNL44" s="16"/>
      <c r="FNM44" s="16"/>
      <c r="FNN44" s="16"/>
      <c r="FNO44" s="16"/>
      <c r="FNP44" s="16"/>
      <c r="FNQ44" s="16"/>
      <c r="FNR44" s="16"/>
      <c r="FNS44" s="16"/>
      <c r="FNT44" s="16"/>
      <c r="FNU44" s="16"/>
      <c r="FNV44" s="16"/>
      <c r="FNW44" s="16"/>
      <c r="FNX44" s="16"/>
      <c r="FNY44" s="16"/>
      <c r="FNZ44" s="16"/>
      <c r="FOA44" s="16"/>
      <c r="FOB44" s="16"/>
      <c r="FOC44" s="16"/>
      <c r="FOD44" s="16"/>
      <c r="FOE44" s="16"/>
      <c r="FOF44" s="16"/>
      <c r="FOG44" s="16"/>
      <c r="FOH44" s="16"/>
      <c r="FOI44" s="16"/>
      <c r="FOJ44" s="16"/>
      <c r="FOK44" s="16"/>
      <c r="FOL44" s="16"/>
      <c r="FOM44" s="16"/>
      <c r="FON44" s="16"/>
      <c r="FOO44" s="16"/>
      <c r="FOP44" s="16"/>
      <c r="FOQ44" s="16"/>
      <c r="FOR44" s="16"/>
      <c r="FOS44" s="16"/>
      <c r="FOT44" s="16"/>
      <c r="FOU44" s="16"/>
      <c r="FOV44" s="16"/>
      <c r="FOW44" s="16"/>
      <c r="FOX44" s="16"/>
      <c r="FOY44" s="16"/>
      <c r="FOZ44" s="16"/>
      <c r="FPA44" s="16"/>
      <c r="FPB44" s="16"/>
      <c r="FPC44" s="16"/>
      <c r="FPD44" s="16"/>
      <c r="FPE44" s="16"/>
      <c r="FPF44" s="16"/>
      <c r="FPG44" s="16"/>
      <c r="FPH44" s="16"/>
      <c r="FPI44" s="16"/>
      <c r="FPJ44" s="16"/>
      <c r="FPK44" s="16"/>
      <c r="FPL44" s="16"/>
      <c r="FPM44" s="16"/>
      <c r="FPN44" s="16"/>
      <c r="FPO44" s="16"/>
      <c r="FPP44" s="16"/>
      <c r="FPQ44" s="16"/>
      <c r="FPR44" s="16"/>
      <c r="FPS44" s="16"/>
      <c r="FPT44" s="16"/>
      <c r="FPU44" s="16"/>
      <c r="FPV44" s="16"/>
      <c r="FPW44" s="16"/>
      <c r="FPX44" s="16"/>
      <c r="FPY44" s="16"/>
      <c r="FPZ44" s="16"/>
      <c r="FQA44" s="16"/>
      <c r="FQB44" s="16"/>
      <c r="FQC44" s="16"/>
      <c r="FQD44" s="16"/>
      <c r="FQE44" s="16"/>
      <c r="FQF44" s="16"/>
      <c r="FQG44" s="16"/>
      <c r="FQH44" s="16"/>
      <c r="FQI44" s="16"/>
      <c r="FQJ44" s="16"/>
      <c r="FQK44" s="16"/>
      <c r="FQL44" s="16"/>
      <c r="FQM44" s="16"/>
      <c r="FQN44" s="16"/>
      <c r="FQO44" s="16"/>
      <c r="FQP44" s="16"/>
      <c r="FQQ44" s="16"/>
      <c r="FQR44" s="16"/>
      <c r="FQS44" s="16"/>
      <c r="FQT44" s="16"/>
      <c r="FQU44" s="16"/>
      <c r="FQV44" s="16"/>
      <c r="FQW44" s="16"/>
      <c r="FQX44" s="16"/>
      <c r="FQY44" s="16"/>
      <c r="FQZ44" s="16"/>
      <c r="FRA44" s="16"/>
      <c r="FRB44" s="16"/>
      <c r="FRC44" s="16"/>
      <c r="FRD44" s="16"/>
      <c r="FRE44" s="16"/>
      <c r="FRF44" s="16"/>
      <c r="FRG44" s="16"/>
      <c r="FRH44" s="16"/>
      <c r="FRI44" s="16"/>
      <c r="FRJ44" s="16"/>
      <c r="FRK44" s="16"/>
      <c r="FRL44" s="16"/>
      <c r="FRM44" s="16"/>
      <c r="FRN44" s="16"/>
      <c r="FRO44" s="16"/>
      <c r="FRP44" s="16"/>
      <c r="FRQ44" s="16"/>
      <c r="FRR44" s="16"/>
      <c r="FRS44" s="16"/>
      <c r="FRT44" s="16"/>
      <c r="FRU44" s="16"/>
      <c r="FRV44" s="16"/>
      <c r="FRW44" s="16"/>
      <c r="FRX44" s="16"/>
      <c r="FRY44" s="16"/>
      <c r="FRZ44" s="16"/>
      <c r="FSA44" s="16"/>
      <c r="FSB44" s="16"/>
      <c r="FSC44" s="16"/>
      <c r="FSD44" s="16"/>
      <c r="FSE44" s="16"/>
      <c r="FSF44" s="16"/>
      <c r="FSG44" s="16"/>
      <c r="FSH44" s="16"/>
      <c r="FSI44" s="16"/>
      <c r="FSJ44" s="16"/>
      <c r="FSK44" s="16"/>
      <c r="FSL44" s="16"/>
      <c r="FSM44" s="16"/>
      <c r="FSN44" s="16"/>
      <c r="FSO44" s="16"/>
      <c r="FSP44" s="16"/>
      <c r="FSQ44" s="16"/>
      <c r="FSR44" s="16"/>
      <c r="FSS44" s="16"/>
      <c r="FST44" s="16"/>
      <c r="FSU44" s="16"/>
      <c r="FSV44" s="16"/>
      <c r="FSW44" s="16"/>
      <c r="FSX44" s="16"/>
      <c r="FSY44" s="16"/>
      <c r="FSZ44" s="16"/>
      <c r="FTA44" s="16"/>
      <c r="FTB44" s="16"/>
      <c r="FTC44" s="16"/>
      <c r="FTD44" s="16"/>
      <c r="FTE44" s="16"/>
      <c r="FTF44" s="16"/>
      <c r="FTG44" s="16"/>
      <c r="FTH44" s="16"/>
      <c r="FTI44" s="16"/>
      <c r="FTJ44" s="16"/>
      <c r="FTK44" s="16"/>
      <c r="FTL44" s="16"/>
      <c r="FTM44" s="16"/>
      <c r="FTN44" s="16"/>
      <c r="FTO44" s="16"/>
      <c r="FTP44" s="16"/>
      <c r="FTQ44" s="16"/>
      <c r="FTR44" s="16"/>
      <c r="FTS44" s="16"/>
      <c r="FTT44" s="16"/>
      <c r="FTU44" s="16"/>
      <c r="FTV44" s="16"/>
      <c r="FTW44" s="16"/>
      <c r="FTX44" s="16"/>
      <c r="FTY44" s="16"/>
      <c r="FTZ44" s="16"/>
      <c r="FUA44" s="16"/>
      <c r="FUB44" s="16"/>
      <c r="FUC44" s="16"/>
      <c r="FUD44" s="16"/>
      <c r="FUE44" s="16"/>
      <c r="FUF44" s="16"/>
      <c r="FUG44" s="16"/>
      <c r="FUH44" s="16"/>
      <c r="FUI44" s="16"/>
      <c r="FUJ44" s="16"/>
      <c r="FUK44" s="16"/>
      <c r="FUL44" s="16"/>
      <c r="FUM44" s="16"/>
      <c r="FUN44" s="16"/>
      <c r="FUO44" s="16"/>
      <c r="FUP44" s="16"/>
      <c r="FUQ44" s="16"/>
      <c r="FUR44" s="16"/>
      <c r="FUS44" s="16"/>
      <c r="FUT44" s="16"/>
      <c r="FUU44" s="16"/>
      <c r="FUV44" s="16"/>
      <c r="FUW44" s="16"/>
      <c r="FUX44" s="16"/>
      <c r="FUY44" s="16"/>
      <c r="FUZ44" s="16"/>
      <c r="FVA44" s="16"/>
      <c r="FVB44" s="16"/>
      <c r="FVC44" s="16"/>
      <c r="FVD44" s="16"/>
      <c r="FVE44" s="16"/>
      <c r="FVF44" s="16"/>
      <c r="FVG44" s="16"/>
      <c r="FVH44" s="16"/>
      <c r="FVI44" s="16"/>
      <c r="FVJ44" s="16"/>
      <c r="FVK44" s="16"/>
      <c r="FVL44" s="16"/>
      <c r="FVM44" s="16"/>
      <c r="FVN44" s="16"/>
      <c r="FVO44" s="16"/>
      <c r="FVP44" s="16"/>
      <c r="FVQ44" s="16"/>
      <c r="FVR44" s="16"/>
      <c r="FVS44" s="16"/>
      <c r="FVT44" s="16"/>
      <c r="FVU44" s="16"/>
      <c r="FVV44" s="16"/>
      <c r="FVW44" s="16"/>
      <c r="FVX44" s="16"/>
      <c r="FVY44" s="16"/>
      <c r="FVZ44" s="16"/>
      <c r="FWA44" s="16"/>
      <c r="FWB44" s="16"/>
      <c r="FWC44" s="16"/>
      <c r="FWD44" s="16"/>
      <c r="FWE44" s="16"/>
      <c r="FWF44" s="16"/>
      <c r="FWG44" s="16"/>
      <c r="FWH44" s="16"/>
      <c r="FWI44" s="16"/>
      <c r="FWJ44" s="16"/>
      <c r="FWK44" s="16"/>
      <c r="FWL44" s="16"/>
      <c r="FWM44" s="16"/>
      <c r="FWN44" s="16"/>
      <c r="FWO44" s="16"/>
      <c r="FWP44" s="16"/>
      <c r="FWQ44" s="16"/>
      <c r="FWR44" s="16"/>
      <c r="FWS44" s="16"/>
      <c r="FWT44" s="16"/>
      <c r="FWU44" s="16"/>
      <c r="FWV44" s="16"/>
      <c r="FWW44" s="16"/>
      <c r="FWX44" s="16"/>
      <c r="FWY44" s="16"/>
      <c r="FWZ44" s="16"/>
      <c r="FXA44" s="16"/>
      <c r="FXB44" s="16"/>
      <c r="FXC44" s="16"/>
      <c r="FXD44" s="16"/>
      <c r="FXE44" s="16"/>
      <c r="FXF44" s="16"/>
      <c r="FXG44" s="16"/>
      <c r="FXH44" s="16"/>
      <c r="FXI44" s="16"/>
      <c r="FXJ44" s="16"/>
      <c r="FXK44" s="16"/>
      <c r="FXL44" s="16"/>
      <c r="FXM44" s="16"/>
      <c r="FXN44" s="16"/>
      <c r="FXO44" s="16"/>
      <c r="FXP44" s="16"/>
      <c r="FXQ44" s="16"/>
      <c r="FXR44" s="16"/>
      <c r="FXS44" s="16"/>
      <c r="FXT44" s="16"/>
      <c r="FXU44" s="16"/>
      <c r="FXV44" s="16"/>
      <c r="FXW44" s="16"/>
      <c r="FXX44" s="16"/>
      <c r="FXY44" s="16"/>
      <c r="FXZ44" s="16"/>
      <c r="FYA44" s="16"/>
      <c r="FYB44" s="16"/>
      <c r="FYC44" s="16"/>
      <c r="FYD44" s="16"/>
      <c r="FYE44" s="16"/>
      <c r="FYF44" s="16"/>
      <c r="FYG44" s="16"/>
      <c r="FYH44" s="16"/>
      <c r="FYI44" s="16"/>
      <c r="FYJ44" s="16"/>
      <c r="FYK44" s="16"/>
      <c r="FYL44" s="16"/>
      <c r="FYM44" s="16"/>
      <c r="FYN44" s="16"/>
      <c r="FYO44" s="16"/>
      <c r="FYP44" s="16"/>
      <c r="FYQ44" s="16"/>
      <c r="FYR44" s="16"/>
      <c r="FYS44" s="16"/>
      <c r="FYT44" s="16"/>
      <c r="FYU44" s="16"/>
      <c r="FYV44" s="16"/>
      <c r="FYW44" s="16"/>
      <c r="FYX44" s="16"/>
      <c r="FYY44" s="16"/>
      <c r="FYZ44" s="16"/>
      <c r="FZA44" s="16"/>
      <c r="FZB44" s="16"/>
      <c r="FZC44" s="16"/>
      <c r="FZD44" s="16"/>
      <c r="FZE44" s="16"/>
      <c r="FZF44" s="16"/>
      <c r="FZG44" s="16"/>
      <c r="FZH44" s="16"/>
      <c r="FZI44" s="16"/>
      <c r="FZJ44" s="16"/>
      <c r="FZK44" s="16"/>
      <c r="FZL44" s="16"/>
      <c r="FZM44" s="16"/>
      <c r="FZN44" s="16"/>
      <c r="FZO44" s="16"/>
      <c r="FZP44" s="16"/>
      <c r="FZQ44" s="16"/>
      <c r="FZR44" s="16"/>
      <c r="FZS44" s="16"/>
      <c r="FZT44" s="16"/>
      <c r="FZU44" s="16"/>
      <c r="FZV44" s="16"/>
      <c r="FZW44" s="16"/>
      <c r="FZX44" s="16"/>
      <c r="FZY44" s="16"/>
      <c r="FZZ44" s="16"/>
      <c r="GAA44" s="16"/>
      <c r="GAB44" s="16"/>
      <c r="GAC44" s="16"/>
      <c r="GAD44" s="16"/>
      <c r="GAE44" s="16"/>
      <c r="GAF44" s="16"/>
      <c r="GAG44" s="16"/>
      <c r="GAH44" s="16"/>
      <c r="GAI44" s="16"/>
      <c r="GAJ44" s="16"/>
      <c r="GAK44" s="16"/>
      <c r="GAL44" s="16"/>
      <c r="GAM44" s="16"/>
      <c r="GAN44" s="16"/>
      <c r="GAO44" s="16"/>
      <c r="GAP44" s="16"/>
      <c r="GAQ44" s="16"/>
      <c r="GAR44" s="16"/>
      <c r="GAS44" s="16"/>
      <c r="GAT44" s="16"/>
      <c r="GAU44" s="16"/>
      <c r="GAV44" s="16"/>
      <c r="GAW44" s="16"/>
      <c r="GAX44" s="16"/>
      <c r="GAY44" s="16"/>
      <c r="GAZ44" s="16"/>
      <c r="GBA44" s="16"/>
      <c r="GBB44" s="16"/>
      <c r="GBC44" s="16"/>
      <c r="GBD44" s="16"/>
      <c r="GBE44" s="16"/>
      <c r="GBF44" s="16"/>
      <c r="GBG44" s="16"/>
      <c r="GBH44" s="16"/>
      <c r="GBI44" s="16"/>
      <c r="GBJ44" s="16"/>
      <c r="GBK44" s="16"/>
      <c r="GBL44" s="16"/>
      <c r="GBM44" s="16"/>
      <c r="GBN44" s="16"/>
      <c r="GBO44" s="16"/>
      <c r="GBP44" s="16"/>
      <c r="GBQ44" s="16"/>
      <c r="GBR44" s="16"/>
      <c r="GBS44" s="16"/>
      <c r="GBT44" s="16"/>
      <c r="GBU44" s="16"/>
      <c r="GBV44" s="16"/>
      <c r="GBW44" s="16"/>
      <c r="GBX44" s="16"/>
      <c r="GBY44" s="16"/>
      <c r="GBZ44" s="16"/>
      <c r="GCA44" s="16"/>
      <c r="GCB44" s="16"/>
      <c r="GCC44" s="16"/>
      <c r="GCD44" s="16"/>
      <c r="GCE44" s="16"/>
      <c r="GCF44" s="16"/>
      <c r="GCG44" s="16"/>
      <c r="GCH44" s="16"/>
      <c r="GCI44" s="16"/>
      <c r="GCJ44" s="16"/>
      <c r="GCK44" s="16"/>
      <c r="GCL44" s="16"/>
      <c r="GCM44" s="16"/>
      <c r="GCN44" s="16"/>
      <c r="GCO44" s="16"/>
      <c r="GCP44" s="16"/>
      <c r="GCQ44" s="16"/>
      <c r="GCR44" s="16"/>
      <c r="GCS44" s="16"/>
      <c r="GCT44" s="16"/>
      <c r="GCU44" s="16"/>
      <c r="GCV44" s="16"/>
      <c r="GCW44" s="16"/>
      <c r="GCX44" s="16"/>
      <c r="GCY44" s="16"/>
      <c r="GCZ44" s="16"/>
      <c r="GDA44" s="16"/>
      <c r="GDB44" s="16"/>
      <c r="GDC44" s="16"/>
      <c r="GDD44" s="16"/>
      <c r="GDE44" s="16"/>
      <c r="GDF44" s="16"/>
      <c r="GDG44" s="16"/>
      <c r="GDH44" s="16"/>
      <c r="GDI44" s="16"/>
      <c r="GDJ44" s="16"/>
      <c r="GDK44" s="16"/>
      <c r="GDL44" s="16"/>
      <c r="GDM44" s="16"/>
      <c r="GDN44" s="16"/>
      <c r="GDO44" s="16"/>
      <c r="GDP44" s="16"/>
      <c r="GDQ44" s="16"/>
      <c r="GDR44" s="16"/>
      <c r="GDS44" s="16"/>
      <c r="GDT44" s="16"/>
      <c r="GDU44" s="16"/>
      <c r="GDV44" s="16"/>
      <c r="GDW44" s="16"/>
      <c r="GDX44" s="16"/>
      <c r="GDY44" s="16"/>
      <c r="GDZ44" s="16"/>
      <c r="GEA44" s="16"/>
      <c r="GEB44" s="16"/>
      <c r="GEC44" s="16"/>
      <c r="GED44" s="16"/>
      <c r="GEE44" s="16"/>
      <c r="GEF44" s="16"/>
      <c r="GEG44" s="16"/>
      <c r="GEH44" s="16"/>
      <c r="GEI44" s="16"/>
      <c r="GEJ44" s="16"/>
      <c r="GEK44" s="16"/>
      <c r="GEL44" s="16"/>
      <c r="GEM44" s="16"/>
      <c r="GEN44" s="16"/>
      <c r="GEO44" s="16"/>
      <c r="GEP44" s="16"/>
      <c r="GEQ44" s="16"/>
      <c r="GER44" s="16"/>
      <c r="GES44" s="16"/>
      <c r="GET44" s="16"/>
      <c r="GEU44" s="16"/>
      <c r="GEV44" s="16"/>
      <c r="GEW44" s="16"/>
      <c r="GEX44" s="16"/>
      <c r="GEY44" s="16"/>
      <c r="GEZ44" s="16"/>
      <c r="GFA44" s="16"/>
      <c r="GFB44" s="16"/>
      <c r="GFC44" s="16"/>
      <c r="GFD44" s="16"/>
      <c r="GFE44" s="16"/>
      <c r="GFF44" s="16"/>
      <c r="GFG44" s="16"/>
      <c r="GFH44" s="16"/>
      <c r="GFI44" s="16"/>
      <c r="GFJ44" s="16"/>
      <c r="GFK44" s="16"/>
      <c r="GFL44" s="16"/>
      <c r="GFM44" s="16"/>
      <c r="GFN44" s="16"/>
      <c r="GFO44" s="16"/>
      <c r="GFP44" s="16"/>
      <c r="GFQ44" s="16"/>
      <c r="GFR44" s="16"/>
      <c r="GFS44" s="16"/>
      <c r="GFT44" s="16"/>
      <c r="GFU44" s="16"/>
      <c r="GFV44" s="16"/>
      <c r="GFW44" s="16"/>
      <c r="GFX44" s="16"/>
      <c r="GFY44" s="16"/>
      <c r="GFZ44" s="16"/>
      <c r="GGA44" s="16"/>
      <c r="GGB44" s="16"/>
      <c r="GGC44" s="16"/>
      <c r="GGD44" s="16"/>
      <c r="GGE44" s="16"/>
      <c r="GGF44" s="16"/>
      <c r="GGG44" s="16"/>
      <c r="GGH44" s="16"/>
      <c r="GGI44" s="16"/>
      <c r="GGJ44" s="16"/>
      <c r="GGK44" s="16"/>
      <c r="GGL44" s="16"/>
      <c r="GGM44" s="16"/>
      <c r="GGN44" s="16"/>
      <c r="GGO44" s="16"/>
      <c r="GGP44" s="16"/>
      <c r="GGQ44" s="16"/>
      <c r="GGR44" s="16"/>
      <c r="GGS44" s="16"/>
      <c r="GGT44" s="16"/>
      <c r="GGU44" s="16"/>
      <c r="GGV44" s="16"/>
      <c r="GGW44" s="16"/>
      <c r="GGX44" s="16"/>
      <c r="GGY44" s="16"/>
      <c r="GGZ44" s="16"/>
      <c r="GHA44" s="16"/>
      <c r="GHB44" s="16"/>
      <c r="GHC44" s="16"/>
      <c r="GHD44" s="16"/>
      <c r="GHE44" s="16"/>
      <c r="GHF44" s="16"/>
      <c r="GHG44" s="16"/>
      <c r="GHH44" s="16"/>
      <c r="GHI44" s="16"/>
      <c r="GHJ44" s="16"/>
      <c r="GHK44" s="16"/>
      <c r="GHL44" s="16"/>
      <c r="GHM44" s="16"/>
      <c r="GHN44" s="16"/>
      <c r="GHO44" s="16"/>
      <c r="GHP44" s="16"/>
      <c r="GHQ44" s="16"/>
      <c r="GHR44" s="16"/>
      <c r="GHS44" s="16"/>
      <c r="GHT44" s="16"/>
      <c r="GHU44" s="16"/>
      <c r="GHV44" s="16"/>
      <c r="GHW44" s="16"/>
      <c r="GHX44" s="16"/>
      <c r="GHY44" s="16"/>
      <c r="GHZ44" s="16"/>
      <c r="GIA44" s="16"/>
      <c r="GIB44" s="16"/>
      <c r="GIC44" s="16"/>
      <c r="GID44" s="16"/>
      <c r="GIE44" s="16"/>
      <c r="GIF44" s="16"/>
      <c r="GIG44" s="16"/>
      <c r="GIH44" s="16"/>
      <c r="GII44" s="16"/>
      <c r="GIJ44" s="16"/>
      <c r="GIK44" s="16"/>
      <c r="GIL44" s="16"/>
      <c r="GIM44" s="16"/>
      <c r="GIN44" s="16"/>
      <c r="GIO44" s="16"/>
      <c r="GIP44" s="16"/>
      <c r="GIQ44" s="16"/>
      <c r="GIR44" s="16"/>
      <c r="GIS44" s="16"/>
      <c r="GIT44" s="16"/>
      <c r="GIU44" s="16"/>
      <c r="GIV44" s="16"/>
      <c r="GIW44" s="16"/>
      <c r="GIX44" s="16"/>
      <c r="GIY44" s="16"/>
      <c r="GIZ44" s="16"/>
      <c r="GJA44" s="16"/>
      <c r="GJB44" s="16"/>
      <c r="GJC44" s="16"/>
      <c r="GJD44" s="16"/>
      <c r="GJE44" s="16"/>
      <c r="GJF44" s="16"/>
      <c r="GJG44" s="16"/>
      <c r="GJH44" s="16"/>
      <c r="GJI44" s="16"/>
      <c r="GJJ44" s="16"/>
      <c r="GJK44" s="16"/>
      <c r="GJL44" s="16"/>
      <c r="GJM44" s="16"/>
      <c r="GJN44" s="16"/>
      <c r="GJO44" s="16"/>
      <c r="GJP44" s="16"/>
      <c r="GJQ44" s="16"/>
      <c r="GJR44" s="16"/>
      <c r="GJS44" s="16"/>
      <c r="GJT44" s="16"/>
      <c r="GJU44" s="16"/>
      <c r="GJV44" s="16"/>
      <c r="GJW44" s="16"/>
      <c r="GJX44" s="16"/>
      <c r="GJY44" s="16"/>
      <c r="GJZ44" s="16"/>
      <c r="GKA44" s="16"/>
      <c r="GKB44" s="16"/>
      <c r="GKC44" s="16"/>
      <c r="GKD44" s="16"/>
      <c r="GKE44" s="16"/>
      <c r="GKF44" s="16"/>
      <c r="GKG44" s="16"/>
      <c r="GKH44" s="16"/>
      <c r="GKI44" s="16"/>
      <c r="GKJ44" s="16"/>
      <c r="GKK44" s="16"/>
      <c r="GKL44" s="16"/>
      <c r="GKM44" s="16"/>
      <c r="GKN44" s="16"/>
      <c r="GKO44" s="16"/>
      <c r="GKP44" s="16"/>
      <c r="GKQ44" s="16"/>
      <c r="GKR44" s="16"/>
      <c r="GKS44" s="16"/>
      <c r="GKT44" s="16"/>
      <c r="GKU44" s="16"/>
      <c r="GKV44" s="16"/>
      <c r="GKW44" s="16"/>
      <c r="GKX44" s="16"/>
      <c r="GKY44" s="16"/>
      <c r="GKZ44" s="16"/>
      <c r="GLA44" s="16"/>
      <c r="GLB44" s="16"/>
      <c r="GLC44" s="16"/>
      <c r="GLD44" s="16"/>
      <c r="GLE44" s="16"/>
      <c r="GLF44" s="16"/>
      <c r="GLG44" s="16"/>
      <c r="GLH44" s="16"/>
      <c r="GLI44" s="16"/>
      <c r="GLJ44" s="16"/>
      <c r="GLK44" s="16"/>
      <c r="GLL44" s="16"/>
      <c r="GLM44" s="16"/>
      <c r="GLN44" s="16"/>
      <c r="GLO44" s="16"/>
      <c r="GLP44" s="16"/>
      <c r="GLQ44" s="16"/>
      <c r="GLR44" s="16"/>
      <c r="GLS44" s="16"/>
      <c r="GLT44" s="16"/>
      <c r="GLU44" s="16"/>
      <c r="GLV44" s="16"/>
      <c r="GLW44" s="16"/>
      <c r="GLX44" s="16"/>
      <c r="GLY44" s="16"/>
      <c r="GLZ44" s="16"/>
      <c r="GMA44" s="16"/>
      <c r="GMB44" s="16"/>
      <c r="GMC44" s="16"/>
      <c r="GMD44" s="16"/>
      <c r="GME44" s="16"/>
      <c r="GMF44" s="16"/>
      <c r="GMG44" s="16"/>
      <c r="GMH44" s="16"/>
      <c r="GMI44" s="16"/>
      <c r="GMJ44" s="16"/>
      <c r="GMK44" s="16"/>
      <c r="GML44" s="16"/>
      <c r="GMM44" s="16"/>
      <c r="GMN44" s="16"/>
      <c r="GMO44" s="16"/>
      <c r="GMP44" s="16"/>
      <c r="GMQ44" s="16"/>
      <c r="GMR44" s="16"/>
      <c r="GMS44" s="16"/>
      <c r="GMT44" s="16"/>
      <c r="GMU44" s="16"/>
      <c r="GMV44" s="16"/>
      <c r="GMW44" s="16"/>
      <c r="GMX44" s="16"/>
      <c r="GMY44" s="16"/>
      <c r="GMZ44" s="16"/>
      <c r="GNA44" s="16"/>
      <c r="GNB44" s="16"/>
      <c r="GNC44" s="16"/>
      <c r="GND44" s="16"/>
      <c r="GNE44" s="16"/>
      <c r="GNF44" s="16"/>
      <c r="GNG44" s="16"/>
      <c r="GNH44" s="16"/>
      <c r="GNI44" s="16"/>
      <c r="GNJ44" s="16"/>
      <c r="GNK44" s="16"/>
      <c r="GNL44" s="16"/>
      <c r="GNM44" s="16"/>
      <c r="GNN44" s="16"/>
      <c r="GNO44" s="16"/>
      <c r="GNP44" s="16"/>
      <c r="GNQ44" s="16"/>
      <c r="GNR44" s="16"/>
      <c r="GNS44" s="16"/>
      <c r="GNT44" s="16"/>
      <c r="GNU44" s="16"/>
      <c r="GNV44" s="16"/>
      <c r="GNW44" s="16"/>
      <c r="GNX44" s="16"/>
      <c r="GNY44" s="16"/>
      <c r="GNZ44" s="16"/>
      <c r="GOA44" s="16"/>
      <c r="GOB44" s="16"/>
      <c r="GOC44" s="16"/>
      <c r="GOD44" s="16"/>
      <c r="GOE44" s="16"/>
      <c r="GOF44" s="16"/>
      <c r="GOG44" s="16"/>
      <c r="GOH44" s="16"/>
      <c r="GOI44" s="16"/>
      <c r="GOJ44" s="16"/>
      <c r="GOK44" s="16"/>
      <c r="GOL44" s="16"/>
      <c r="GOM44" s="16"/>
      <c r="GON44" s="16"/>
      <c r="GOO44" s="16"/>
      <c r="GOP44" s="16"/>
      <c r="GOQ44" s="16"/>
      <c r="GOR44" s="16"/>
      <c r="GOS44" s="16"/>
      <c r="GOT44" s="16"/>
      <c r="GOU44" s="16"/>
      <c r="GOV44" s="16"/>
      <c r="GOW44" s="16"/>
      <c r="GOX44" s="16"/>
      <c r="GOY44" s="16"/>
      <c r="GOZ44" s="16"/>
      <c r="GPA44" s="16"/>
      <c r="GPB44" s="16"/>
      <c r="GPC44" s="16"/>
      <c r="GPD44" s="16"/>
      <c r="GPE44" s="16"/>
      <c r="GPF44" s="16"/>
      <c r="GPG44" s="16"/>
      <c r="GPH44" s="16"/>
      <c r="GPI44" s="16"/>
      <c r="GPJ44" s="16"/>
      <c r="GPK44" s="16"/>
      <c r="GPL44" s="16"/>
      <c r="GPM44" s="16"/>
      <c r="GPN44" s="16"/>
      <c r="GPO44" s="16"/>
      <c r="GPP44" s="16"/>
      <c r="GPQ44" s="16"/>
      <c r="GPR44" s="16"/>
      <c r="GPS44" s="16"/>
      <c r="GPT44" s="16"/>
      <c r="GPU44" s="16"/>
      <c r="GPV44" s="16"/>
      <c r="GPW44" s="16"/>
      <c r="GPX44" s="16"/>
      <c r="GPY44" s="16"/>
      <c r="GPZ44" s="16"/>
      <c r="GQA44" s="16"/>
      <c r="GQB44" s="16"/>
      <c r="GQC44" s="16"/>
      <c r="GQD44" s="16"/>
      <c r="GQE44" s="16"/>
      <c r="GQF44" s="16"/>
      <c r="GQG44" s="16"/>
      <c r="GQH44" s="16"/>
      <c r="GQI44" s="16"/>
      <c r="GQJ44" s="16"/>
      <c r="GQK44" s="16"/>
      <c r="GQL44" s="16"/>
      <c r="GQM44" s="16"/>
      <c r="GQN44" s="16"/>
      <c r="GQO44" s="16"/>
      <c r="GQP44" s="16"/>
      <c r="GQQ44" s="16"/>
      <c r="GQR44" s="16"/>
      <c r="GQS44" s="16"/>
      <c r="GQT44" s="16"/>
      <c r="GQU44" s="16"/>
      <c r="GQV44" s="16"/>
      <c r="GQW44" s="16"/>
      <c r="GQX44" s="16"/>
      <c r="GQY44" s="16"/>
      <c r="GQZ44" s="16"/>
      <c r="GRA44" s="16"/>
      <c r="GRB44" s="16"/>
      <c r="GRC44" s="16"/>
      <c r="GRD44" s="16"/>
      <c r="GRE44" s="16"/>
      <c r="GRF44" s="16"/>
      <c r="GRG44" s="16"/>
      <c r="GRH44" s="16"/>
      <c r="GRI44" s="16"/>
      <c r="GRJ44" s="16"/>
      <c r="GRK44" s="16"/>
      <c r="GRL44" s="16"/>
      <c r="GRM44" s="16"/>
      <c r="GRN44" s="16"/>
      <c r="GRO44" s="16"/>
      <c r="GRP44" s="16"/>
      <c r="GRQ44" s="16"/>
      <c r="GRR44" s="16"/>
      <c r="GRS44" s="16"/>
      <c r="GRT44" s="16"/>
      <c r="GRU44" s="16"/>
      <c r="GRV44" s="16"/>
      <c r="GRW44" s="16"/>
      <c r="GRX44" s="16"/>
      <c r="GRY44" s="16"/>
      <c r="GRZ44" s="16"/>
      <c r="GSA44" s="16"/>
      <c r="GSB44" s="16"/>
      <c r="GSC44" s="16"/>
      <c r="GSD44" s="16"/>
      <c r="GSE44" s="16"/>
      <c r="GSF44" s="16"/>
      <c r="GSG44" s="16"/>
      <c r="GSH44" s="16"/>
      <c r="GSI44" s="16"/>
      <c r="GSJ44" s="16"/>
      <c r="GSK44" s="16"/>
      <c r="GSL44" s="16"/>
      <c r="GSM44" s="16"/>
      <c r="GSN44" s="16"/>
      <c r="GSO44" s="16"/>
      <c r="GSP44" s="16"/>
      <c r="GSQ44" s="16"/>
      <c r="GSR44" s="16"/>
      <c r="GSS44" s="16"/>
      <c r="GST44" s="16"/>
      <c r="GSU44" s="16"/>
      <c r="GSV44" s="16"/>
      <c r="GSW44" s="16"/>
      <c r="GSX44" s="16"/>
      <c r="GSY44" s="16"/>
      <c r="GSZ44" s="16"/>
      <c r="GTA44" s="16"/>
      <c r="GTB44" s="16"/>
      <c r="GTC44" s="16"/>
      <c r="GTD44" s="16"/>
      <c r="GTE44" s="16"/>
      <c r="GTF44" s="16"/>
      <c r="GTG44" s="16"/>
      <c r="GTH44" s="16"/>
      <c r="GTI44" s="16"/>
      <c r="GTJ44" s="16"/>
      <c r="GTK44" s="16"/>
      <c r="GTL44" s="16"/>
      <c r="GTM44" s="16"/>
      <c r="GTN44" s="16"/>
      <c r="GTO44" s="16"/>
      <c r="GTP44" s="16"/>
      <c r="GTQ44" s="16"/>
      <c r="GTR44" s="16"/>
      <c r="GTS44" s="16"/>
      <c r="GTT44" s="16"/>
      <c r="GTU44" s="16"/>
      <c r="GTV44" s="16"/>
      <c r="GTW44" s="16"/>
      <c r="GTX44" s="16"/>
      <c r="GTY44" s="16"/>
      <c r="GTZ44" s="16"/>
      <c r="GUA44" s="16"/>
      <c r="GUB44" s="16"/>
      <c r="GUC44" s="16"/>
      <c r="GUD44" s="16"/>
      <c r="GUE44" s="16"/>
      <c r="GUF44" s="16"/>
      <c r="GUG44" s="16"/>
      <c r="GUH44" s="16"/>
      <c r="GUI44" s="16"/>
      <c r="GUJ44" s="16"/>
      <c r="GUK44" s="16"/>
      <c r="GUL44" s="16"/>
      <c r="GUM44" s="16"/>
      <c r="GUN44" s="16"/>
      <c r="GUO44" s="16"/>
      <c r="GUP44" s="16"/>
      <c r="GUQ44" s="16"/>
      <c r="GUR44" s="16"/>
      <c r="GUS44" s="16"/>
      <c r="GUT44" s="16"/>
      <c r="GUU44" s="16"/>
      <c r="GUV44" s="16"/>
      <c r="GUW44" s="16"/>
      <c r="GUX44" s="16"/>
      <c r="GUY44" s="16"/>
      <c r="GUZ44" s="16"/>
      <c r="GVA44" s="16"/>
      <c r="GVB44" s="16"/>
      <c r="GVC44" s="16"/>
      <c r="GVD44" s="16"/>
      <c r="GVE44" s="16"/>
      <c r="GVF44" s="16"/>
      <c r="GVG44" s="16"/>
      <c r="GVH44" s="16"/>
      <c r="GVI44" s="16"/>
      <c r="GVJ44" s="16"/>
      <c r="GVK44" s="16"/>
      <c r="GVL44" s="16"/>
      <c r="GVM44" s="16"/>
      <c r="GVN44" s="16"/>
      <c r="GVO44" s="16"/>
      <c r="GVP44" s="16"/>
      <c r="GVQ44" s="16"/>
      <c r="GVR44" s="16"/>
      <c r="GVS44" s="16"/>
      <c r="GVT44" s="16"/>
      <c r="GVU44" s="16"/>
      <c r="GVV44" s="16"/>
      <c r="GVW44" s="16"/>
      <c r="GVX44" s="16"/>
      <c r="GVY44" s="16"/>
      <c r="GVZ44" s="16"/>
      <c r="GWA44" s="16"/>
      <c r="GWB44" s="16"/>
      <c r="GWC44" s="16"/>
      <c r="GWD44" s="16"/>
      <c r="GWE44" s="16"/>
      <c r="GWF44" s="16"/>
      <c r="GWG44" s="16"/>
      <c r="GWH44" s="16"/>
      <c r="GWI44" s="16"/>
      <c r="GWJ44" s="16"/>
      <c r="GWK44" s="16"/>
      <c r="GWL44" s="16"/>
      <c r="GWM44" s="16"/>
      <c r="GWN44" s="16"/>
      <c r="GWO44" s="16"/>
      <c r="GWP44" s="16"/>
      <c r="GWQ44" s="16"/>
      <c r="GWR44" s="16"/>
      <c r="GWS44" s="16"/>
      <c r="GWT44" s="16"/>
      <c r="GWU44" s="16"/>
      <c r="GWV44" s="16"/>
      <c r="GWW44" s="16"/>
      <c r="GWX44" s="16"/>
      <c r="GWY44" s="16"/>
      <c r="GWZ44" s="16"/>
      <c r="GXA44" s="16"/>
      <c r="GXB44" s="16"/>
      <c r="GXC44" s="16"/>
      <c r="GXD44" s="16"/>
      <c r="GXE44" s="16"/>
      <c r="GXF44" s="16"/>
      <c r="GXG44" s="16"/>
      <c r="GXH44" s="16"/>
      <c r="GXI44" s="16"/>
      <c r="GXJ44" s="16"/>
      <c r="GXK44" s="16"/>
      <c r="GXL44" s="16"/>
      <c r="GXM44" s="16"/>
      <c r="GXN44" s="16"/>
      <c r="GXO44" s="16"/>
      <c r="GXP44" s="16"/>
      <c r="GXQ44" s="16"/>
      <c r="GXR44" s="16"/>
      <c r="GXS44" s="16"/>
      <c r="GXT44" s="16"/>
      <c r="GXU44" s="16"/>
      <c r="GXV44" s="16"/>
      <c r="GXW44" s="16"/>
      <c r="GXX44" s="16"/>
      <c r="GXY44" s="16"/>
      <c r="GXZ44" s="16"/>
      <c r="GYA44" s="16"/>
      <c r="GYB44" s="16"/>
      <c r="GYC44" s="16"/>
      <c r="GYD44" s="16"/>
      <c r="GYE44" s="16"/>
      <c r="GYF44" s="16"/>
      <c r="GYG44" s="16"/>
      <c r="GYH44" s="16"/>
      <c r="GYI44" s="16"/>
      <c r="GYJ44" s="16"/>
      <c r="GYK44" s="16"/>
      <c r="GYL44" s="16"/>
      <c r="GYM44" s="16"/>
      <c r="GYN44" s="16"/>
      <c r="GYO44" s="16"/>
      <c r="GYP44" s="16"/>
      <c r="GYQ44" s="16"/>
      <c r="GYR44" s="16"/>
      <c r="GYS44" s="16"/>
      <c r="GYT44" s="16"/>
      <c r="GYU44" s="16"/>
      <c r="GYV44" s="16"/>
      <c r="GYW44" s="16"/>
      <c r="GYX44" s="16"/>
      <c r="GYY44" s="16"/>
      <c r="GYZ44" s="16"/>
      <c r="GZA44" s="16"/>
      <c r="GZB44" s="16"/>
      <c r="GZC44" s="16"/>
      <c r="GZD44" s="16"/>
      <c r="GZE44" s="16"/>
      <c r="GZF44" s="16"/>
      <c r="GZG44" s="16"/>
      <c r="GZH44" s="16"/>
      <c r="GZI44" s="16"/>
      <c r="GZJ44" s="16"/>
      <c r="GZK44" s="16"/>
      <c r="GZL44" s="16"/>
      <c r="GZM44" s="16"/>
      <c r="GZN44" s="16"/>
      <c r="GZO44" s="16"/>
      <c r="GZP44" s="16"/>
      <c r="GZQ44" s="16"/>
      <c r="GZR44" s="16"/>
      <c r="GZS44" s="16"/>
      <c r="GZT44" s="16"/>
      <c r="GZU44" s="16"/>
      <c r="GZV44" s="16"/>
      <c r="GZW44" s="16"/>
      <c r="GZX44" s="16"/>
      <c r="GZY44" s="16"/>
      <c r="GZZ44" s="16"/>
      <c r="HAA44" s="16"/>
      <c r="HAB44" s="16"/>
      <c r="HAC44" s="16"/>
      <c r="HAD44" s="16"/>
      <c r="HAE44" s="16"/>
      <c r="HAF44" s="16"/>
      <c r="HAG44" s="16"/>
      <c r="HAH44" s="16"/>
      <c r="HAI44" s="16"/>
      <c r="HAJ44" s="16"/>
      <c r="HAK44" s="16"/>
      <c r="HAL44" s="16"/>
      <c r="HAM44" s="16"/>
      <c r="HAN44" s="16"/>
      <c r="HAO44" s="16"/>
      <c r="HAP44" s="16"/>
      <c r="HAQ44" s="16"/>
      <c r="HAR44" s="16"/>
      <c r="HAS44" s="16"/>
      <c r="HAT44" s="16"/>
      <c r="HAU44" s="16"/>
      <c r="HAV44" s="16"/>
      <c r="HAW44" s="16"/>
      <c r="HAX44" s="16"/>
      <c r="HAY44" s="16"/>
      <c r="HAZ44" s="16"/>
      <c r="HBA44" s="16"/>
      <c r="HBB44" s="16"/>
      <c r="HBC44" s="16"/>
      <c r="HBD44" s="16"/>
      <c r="HBE44" s="16"/>
      <c r="HBF44" s="16"/>
      <c r="HBG44" s="16"/>
      <c r="HBH44" s="16"/>
      <c r="HBI44" s="16"/>
      <c r="HBJ44" s="16"/>
      <c r="HBK44" s="16"/>
      <c r="HBL44" s="16"/>
      <c r="HBM44" s="16"/>
      <c r="HBN44" s="16"/>
      <c r="HBO44" s="16"/>
      <c r="HBP44" s="16"/>
      <c r="HBQ44" s="16"/>
      <c r="HBR44" s="16"/>
      <c r="HBS44" s="16"/>
      <c r="HBT44" s="16"/>
      <c r="HBU44" s="16"/>
      <c r="HBV44" s="16"/>
      <c r="HBW44" s="16"/>
      <c r="HBX44" s="16"/>
      <c r="HBY44" s="16"/>
      <c r="HBZ44" s="16"/>
      <c r="HCA44" s="16"/>
      <c r="HCB44" s="16"/>
      <c r="HCC44" s="16"/>
      <c r="HCD44" s="16"/>
      <c r="HCE44" s="16"/>
      <c r="HCF44" s="16"/>
      <c r="HCG44" s="16"/>
      <c r="HCH44" s="16"/>
      <c r="HCI44" s="16"/>
      <c r="HCJ44" s="16"/>
      <c r="HCK44" s="16"/>
      <c r="HCL44" s="16"/>
      <c r="HCM44" s="16"/>
      <c r="HCN44" s="16"/>
      <c r="HCO44" s="16"/>
      <c r="HCP44" s="16"/>
      <c r="HCQ44" s="16"/>
      <c r="HCR44" s="16"/>
      <c r="HCS44" s="16"/>
      <c r="HCT44" s="16"/>
      <c r="HCU44" s="16"/>
      <c r="HCV44" s="16"/>
      <c r="HCW44" s="16"/>
      <c r="HCX44" s="16"/>
      <c r="HCY44" s="16"/>
      <c r="HCZ44" s="16"/>
      <c r="HDA44" s="16"/>
      <c r="HDB44" s="16"/>
      <c r="HDC44" s="16"/>
      <c r="HDD44" s="16"/>
      <c r="HDE44" s="16"/>
      <c r="HDF44" s="16"/>
      <c r="HDG44" s="16"/>
      <c r="HDH44" s="16"/>
      <c r="HDI44" s="16"/>
      <c r="HDJ44" s="16"/>
      <c r="HDK44" s="16"/>
      <c r="HDL44" s="16"/>
      <c r="HDM44" s="16"/>
      <c r="HDN44" s="16"/>
      <c r="HDO44" s="16"/>
      <c r="HDP44" s="16"/>
      <c r="HDQ44" s="16"/>
      <c r="HDR44" s="16"/>
      <c r="HDS44" s="16"/>
      <c r="HDT44" s="16"/>
      <c r="HDU44" s="16"/>
      <c r="HDV44" s="16"/>
      <c r="HDW44" s="16"/>
      <c r="HDX44" s="16"/>
      <c r="HDY44" s="16"/>
      <c r="HDZ44" s="16"/>
      <c r="HEA44" s="16"/>
      <c r="HEB44" s="16"/>
      <c r="HEC44" s="16"/>
      <c r="HED44" s="16"/>
      <c r="HEE44" s="16"/>
      <c r="HEF44" s="16"/>
      <c r="HEG44" s="16"/>
      <c r="HEH44" s="16"/>
      <c r="HEI44" s="16"/>
      <c r="HEJ44" s="16"/>
      <c r="HEK44" s="16"/>
      <c r="HEL44" s="16"/>
      <c r="HEM44" s="16"/>
      <c r="HEN44" s="16"/>
      <c r="HEO44" s="16"/>
      <c r="HEP44" s="16"/>
      <c r="HEQ44" s="16"/>
      <c r="HER44" s="16"/>
      <c r="HES44" s="16"/>
      <c r="HET44" s="16"/>
      <c r="HEU44" s="16"/>
      <c r="HEV44" s="16"/>
      <c r="HEW44" s="16"/>
      <c r="HEX44" s="16"/>
      <c r="HEY44" s="16"/>
      <c r="HEZ44" s="16"/>
      <c r="HFA44" s="16"/>
      <c r="HFB44" s="16"/>
      <c r="HFC44" s="16"/>
      <c r="HFD44" s="16"/>
      <c r="HFE44" s="16"/>
      <c r="HFF44" s="16"/>
      <c r="HFG44" s="16"/>
      <c r="HFH44" s="16"/>
      <c r="HFI44" s="16"/>
      <c r="HFJ44" s="16"/>
      <c r="HFK44" s="16"/>
      <c r="HFL44" s="16"/>
      <c r="HFM44" s="16"/>
      <c r="HFN44" s="16"/>
      <c r="HFO44" s="16"/>
      <c r="HFP44" s="16"/>
      <c r="HFQ44" s="16"/>
      <c r="HFR44" s="16"/>
      <c r="HFS44" s="16"/>
      <c r="HFT44" s="16"/>
      <c r="HFU44" s="16"/>
      <c r="HFV44" s="16"/>
      <c r="HFW44" s="16"/>
      <c r="HFX44" s="16"/>
      <c r="HFY44" s="16"/>
      <c r="HFZ44" s="16"/>
      <c r="HGA44" s="16"/>
      <c r="HGB44" s="16"/>
      <c r="HGC44" s="16"/>
      <c r="HGD44" s="16"/>
      <c r="HGE44" s="16"/>
      <c r="HGF44" s="16"/>
      <c r="HGG44" s="16"/>
      <c r="HGH44" s="16"/>
      <c r="HGI44" s="16"/>
      <c r="HGJ44" s="16"/>
      <c r="HGK44" s="16"/>
      <c r="HGL44" s="16"/>
      <c r="HGM44" s="16"/>
      <c r="HGN44" s="16"/>
      <c r="HGO44" s="16"/>
      <c r="HGP44" s="16"/>
      <c r="HGQ44" s="16"/>
      <c r="HGR44" s="16"/>
      <c r="HGS44" s="16"/>
      <c r="HGT44" s="16"/>
      <c r="HGU44" s="16"/>
      <c r="HGV44" s="16"/>
      <c r="HGW44" s="16"/>
      <c r="HGX44" s="16"/>
      <c r="HGY44" s="16"/>
      <c r="HGZ44" s="16"/>
      <c r="HHA44" s="16"/>
      <c r="HHB44" s="16"/>
      <c r="HHC44" s="16"/>
      <c r="HHD44" s="16"/>
      <c r="HHE44" s="16"/>
      <c r="HHF44" s="16"/>
      <c r="HHG44" s="16"/>
      <c r="HHH44" s="16"/>
      <c r="HHI44" s="16"/>
      <c r="HHJ44" s="16"/>
      <c r="HHK44" s="16"/>
      <c r="HHL44" s="16"/>
      <c r="HHM44" s="16"/>
      <c r="HHN44" s="16"/>
      <c r="HHO44" s="16"/>
      <c r="HHP44" s="16"/>
      <c r="HHQ44" s="16"/>
      <c r="HHR44" s="16"/>
      <c r="HHS44" s="16"/>
      <c r="HHT44" s="16"/>
      <c r="HHU44" s="16"/>
      <c r="HHV44" s="16"/>
      <c r="HHW44" s="16"/>
      <c r="HHX44" s="16"/>
      <c r="HHY44" s="16"/>
      <c r="HHZ44" s="16"/>
      <c r="HIA44" s="16"/>
      <c r="HIB44" s="16"/>
      <c r="HIC44" s="16"/>
      <c r="HID44" s="16"/>
      <c r="HIE44" s="16"/>
      <c r="HIF44" s="16"/>
      <c r="HIG44" s="16"/>
      <c r="HIH44" s="16"/>
      <c r="HII44" s="16"/>
      <c r="HIJ44" s="16"/>
      <c r="HIK44" s="16"/>
      <c r="HIL44" s="16"/>
      <c r="HIM44" s="16"/>
      <c r="HIN44" s="16"/>
      <c r="HIO44" s="16"/>
      <c r="HIP44" s="16"/>
      <c r="HIQ44" s="16"/>
      <c r="HIR44" s="16"/>
      <c r="HIS44" s="16"/>
      <c r="HIT44" s="16"/>
      <c r="HIU44" s="16"/>
      <c r="HIV44" s="16"/>
      <c r="HIW44" s="16"/>
      <c r="HIX44" s="16"/>
      <c r="HIY44" s="16"/>
      <c r="HIZ44" s="16"/>
      <c r="HJA44" s="16"/>
      <c r="HJB44" s="16"/>
      <c r="HJC44" s="16"/>
      <c r="HJD44" s="16"/>
      <c r="HJE44" s="16"/>
      <c r="HJF44" s="16"/>
      <c r="HJG44" s="16"/>
      <c r="HJH44" s="16"/>
      <c r="HJI44" s="16"/>
      <c r="HJJ44" s="16"/>
      <c r="HJK44" s="16"/>
      <c r="HJL44" s="16"/>
      <c r="HJM44" s="16"/>
      <c r="HJN44" s="16"/>
      <c r="HJO44" s="16"/>
      <c r="HJP44" s="16"/>
      <c r="HJQ44" s="16"/>
      <c r="HJR44" s="16"/>
      <c r="HJS44" s="16"/>
      <c r="HJT44" s="16"/>
      <c r="HJU44" s="16"/>
      <c r="HJV44" s="16"/>
      <c r="HJW44" s="16"/>
      <c r="HJX44" s="16"/>
      <c r="HJY44" s="16"/>
      <c r="HJZ44" s="16"/>
      <c r="HKA44" s="16"/>
      <c r="HKB44" s="16"/>
      <c r="HKC44" s="16"/>
      <c r="HKD44" s="16"/>
      <c r="HKE44" s="16"/>
      <c r="HKF44" s="16"/>
      <c r="HKG44" s="16"/>
      <c r="HKH44" s="16"/>
      <c r="HKI44" s="16"/>
      <c r="HKJ44" s="16"/>
      <c r="HKK44" s="16"/>
      <c r="HKL44" s="16"/>
      <c r="HKM44" s="16"/>
      <c r="HKN44" s="16"/>
      <c r="HKO44" s="16"/>
      <c r="HKP44" s="16"/>
      <c r="HKQ44" s="16"/>
      <c r="HKR44" s="16"/>
      <c r="HKS44" s="16"/>
      <c r="HKT44" s="16"/>
      <c r="HKU44" s="16"/>
      <c r="HKV44" s="16"/>
      <c r="HKW44" s="16"/>
      <c r="HKX44" s="16"/>
      <c r="HKY44" s="16"/>
      <c r="HKZ44" s="16"/>
      <c r="HLA44" s="16"/>
      <c r="HLB44" s="16"/>
      <c r="HLC44" s="16"/>
      <c r="HLD44" s="16"/>
      <c r="HLE44" s="16"/>
      <c r="HLF44" s="16"/>
      <c r="HLG44" s="16"/>
      <c r="HLH44" s="16"/>
      <c r="HLI44" s="16"/>
      <c r="HLJ44" s="16"/>
      <c r="HLK44" s="16"/>
      <c r="HLL44" s="16"/>
      <c r="HLM44" s="16"/>
      <c r="HLN44" s="16"/>
      <c r="HLO44" s="16"/>
      <c r="HLP44" s="16"/>
      <c r="HLQ44" s="16"/>
      <c r="HLR44" s="16"/>
      <c r="HLS44" s="16"/>
      <c r="HLT44" s="16"/>
      <c r="HLU44" s="16"/>
      <c r="HLV44" s="16"/>
      <c r="HLW44" s="16"/>
      <c r="HLX44" s="16"/>
      <c r="HLY44" s="16"/>
      <c r="HLZ44" s="16"/>
      <c r="HMA44" s="16"/>
      <c r="HMB44" s="16"/>
      <c r="HMC44" s="16"/>
      <c r="HMD44" s="16"/>
      <c r="HME44" s="16"/>
      <c r="HMF44" s="16"/>
      <c r="HMG44" s="16"/>
      <c r="HMH44" s="16"/>
      <c r="HMI44" s="16"/>
      <c r="HMJ44" s="16"/>
      <c r="HMK44" s="16"/>
      <c r="HML44" s="16"/>
      <c r="HMM44" s="16"/>
      <c r="HMN44" s="16"/>
      <c r="HMO44" s="16"/>
      <c r="HMP44" s="16"/>
      <c r="HMQ44" s="16"/>
      <c r="HMR44" s="16"/>
      <c r="HMS44" s="16"/>
      <c r="HMT44" s="16"/>
      <c r="HMU44" s="16"/>
      <c r="HMV44" s="16"/>
      <c r="HMW44" s="16"/>
      <c r="HMX44" s="16"/>
      <c r="HMY44" s="16"/>
      <c r="HMZ44" s="16"/>
      <c r="HNA44" s="16"/>
      <c r="HNB44" s="16"/>
      <c r="HNC44" s="16"/>
      <c r="HND44" s="16"/>
      <c r="HNE44" s="16"/>
      <c r="HNF44" s="16"/>
      <c r="HNG44" s="16"/>
      <c r="HNH44" s="16"/>
      <c r="HNI44" s="16"/>
      <c r="HNJ44" s="16"/>
      <c r="HNK44" s="16"/>
      <c r="HNL44" s="16"/>
      <c r="HNM44" s="16"/>
      <c r="HNN44" s="16"/>
      <c r="HNO44" s="16"/>
      <c r="HNP44" s="16"/>
      <c r="HNQ44" s="16"/>
      <c r="HNR44" s="16"/>
      <c r="HNS44" s="16"/>
      <c r="HNT44" s="16"/>
      <c r="HNU44" s="16"/>
      <c r="HNV44" s="16"/>
      <c r="HNW44" s="16"/>
      <c r="HNX44" s="16"/>
      <c r="HNY44" s="16"/>
      <c r="HNZ44" s="16"/>
      <c r="HOA44" s="16"/>
      <c r="HOB44" s="16"/>
      <c r="HOC44" s="16"/>
      <c r="HOD44" s="16"/>
      <c r="HOE44" s="16"/>
      <c r="HOF44" s="16"/>
      <c r="HOG44" s="16"/>
      <c r="HOH44" s="16"/>
      <c r="HOI44" s="16"/>
      <c r="HOJ44" s="16"/>
      <c r="HOK44" s="16"/>
      <c r="HOL44" s="16"/>
      <c r="HOM44" s="16"/>
      <c r="HON44" s="16"/>
      <c r="HOO44" s="16"/>
      <c r="HOP44" s="16"/>
      <c r="HOQ44" s="16"/>
      <c r="HOR44" s="16"/>
      <c r="HOS44" s="16"/>
      <c r="HOT44" s="16"/>
      <c r="HOU44" s="16"/>
      <c r="HOV44" s="16"/>
      <c r="HOW44" s="16"/>
      <c r="HOX44" s="16"/>
      <c r="HOY44" s="16"/>
      <c r="HOZ44" s="16"/>
      <c r="HPA44" s="16"/>
      <c r="HPB44" s="16"/>
      <c r="HPC44" s="16"/>
      <c r="HPD44" s="16"/>
      <c r="HPE44" s="16"/>
      <c r="HPF44" s="16"/>
      <c r="HPG44" s="16"/>
      <c r="HPH44" s="16"/>
      <c r="HPI44" s="16"/>
      <c r="HPJ44" s="16"/>
      <c r="HPK44" s="16"/>
      <c r="HPL44" s="16"/>
      <c r="HPM44" s="16"/>
      <c r="HPN44" s="16"/>
      <c r="HPO44" s="16"/>
      <c r="HPP44" s="16"/>
      <c r="HPQ44" s="16"/>
      <c r="HPR44" s="16"/>
      <c r="HPS44" s="16"/>
      <c r="HPT44" s="16"/>
      <c r="HPU44" s="16"/>
      <c r="HPV44" s="16"/>
      <c r="HPW44" s="16"/>
      <c r="HPX44" s="16"/>
      <c r="HPY44" s="16"/>
      <c r="HPZ44" s="16"/>
      <c r="HQA44" s="16"/>
      <c r="HQB44" s="16"/>
      <c r="HQC44" s="16"/>
      <c r="HQD44" s="16"/>
      <c r="HQE44" s="16"/>
      <c r="HQF44" s="16"/>
      <c r="HQG44" s="16"/>
      <c r="HQH44" s="16"/>
      <c r="HQI44" s="16"/>
      <c r="HQJ44" s="16"/>
      <c r="HQK44" s="16"/>
      <c r="HQL44" s="16"/>
      <c r="HQM44" s="16"/>
      <c r="HQN44" s="16"/>
      <c r="HQO44" s="16"/>
      <c r="HQP44" s="16"/>
      <c r="HQQ44" s="16"/>
      <c r="HQR44" s="16"/>
      <c r="HQS44" s="16"/>
      <c r="HQT44" s="16"/>
      <c r="HQU44" s="16"/>
      <c r="HQV44" s="16"/>
      <c r="HQW44" s="16"/>
      <c r="HQX44" s="16"/>
      <c r="HQY44" s="16"/>
      <c r="HQZ44" s="16"/>
      <c r="HRA44" s="16"/>
      <c r="HRB44" s="16"/>
      <c r="HRC44" s="16"/>
      <c r="HRD44" s="16"/>
      <c r="HRE44" s="16"/>
      <c r="HRF44" s="16"/>
      <c r="HRG44" s="16"/>
      <c r="HRH44" s="16"/>
      <c r="HRI44" s="16"/>
      <c r="HRJ44" s="16"/>
      <c r="HRK44" s="16"/>
      <c r="HRL44" s="16"/>
      <c r="HRM44" s="16"/>
      <c r="HRN44" s="16"/>
      <c r="HRO44" s="16"/>
      <c r="HRP44" s="16"/>
      <c r="HRQ44" s="16"/>
      <c r="HRR44" s="16"/>
      <c r="HRS44" s="16"/>
      <c r="HRT44" s="16"/>
      <c r="HRU44" s="16"/>
      <c r="HRV44" s="16"/>
      <c r="HRW44" s="16"/>
      <c r="HRX44" s="16"/>
      <c r="HRY44" s="16"/>
      <c r="HRZ44" s="16"/>
      <c r="HSA44" s="16"/>
      <c r="HSB44" s="16"/>
      <c r="HSC44" s="16"/>
      <c r="HSD44" s="16"/>
      <c r="HSE44" s="16"/>
      <c r="HSF44" s="16"/>
      <c r="HSG44" s="16"/>
      <c r="HSH44" s="16"/>
      <c r="HSI44" s="16"/>
      <c r="HSJ44" s="16"/>
      <c r="HSK44" s="16"/>
      <c r="HSL44" s="16"/>
      <c r="HSM44" s="16"/>
      <c r="HSN44" s="16"/>
      <c r="HSO44" s="16"/>
      <c r="HSP44" s="16"/>
      <c r="HSQ44" s="16"/>
      <c r="HSR44" s="16"/>
      <c r="HSS44" s="16"/>
      <c r="HST44" s="16"/>
      <c r="HSU44" s="16"/>
      <c r="HSV44" s="16"/>
      <c r="HSW44" s="16"/>
      <c r="HSX44" s="16"/>
      <c r="HSY44" s="16"/>
      <c r="HSZ44" s="16"/>
      <c r="HTA44" s="16"/>
      <c r="HTB44" s="16"/>
      <c r="HTC44" s="16"/>
      <c r="HTD44" s="16"/>
      <c r="HTE44" s="16"/>
      <c r="HTF44" s="16"/>
      <c r="HTG44" s="16"/>
      <c r="HTH44" s="16"/>
      <c r="HTI44" s="16"/>
      <c r="HTJ44" s="16"/>
      <c r="HTK44" s="16"/>
      <c r="HTL44" s="16"/>
      <c r="HTM44" s="16"/>
      <c r="HTN44" s="16"/>
      <c r="HTO44" s="16"/>
      <c r="HTP44" s="16"/>
      <c r="HTQ44" s="16"/>
      <c r="HTR44" s="16"/>
      <c r="HTS44" s="16"/>
      <c r="HTT44" s="16"/>
      <c r="HTU44" s="16"/>
      <c r="HTV44" s="16"/>
      <c r="HTW44" s="16"/>
      <c r="HTX44" s="16"/>
      <c r="HTY44" s="16"/>
      <c r="HTZ44" s="16"/>
      <c r="HUA44" s="16"/>
      <c r="HUB44" s="16"/>
      <c r="HUC44" s="16"/>
      <c r="HUD44" s="16"/>
      <c r="HUE44" s="16"/>
      <c r="HUF44" s="16"/>
      <c r="HUG44" s="16"/>
      <c r="HUH44" s="16"/>
      <c r="HUI44" s="16"/>
      <c r="HUJ44" s="16"/>
      <c r="HUK44" s="16"/>
      <c r="HUL44" s="16"/>
      <c r="HUM44" s="16"/>
      <c r="HUN44" s="16"/>
      <c r="HUO44" s="16"/>
      <c r="HUP44" s="16"/>
      <c r="HUQ44" s="16"/>
      <c r="HUR44" s="16"/>
      <c r="HUS44" s="16"/>
      <c r="HUT44" s="16"/>
      <c r="HUU44" s="16"/>
      <c r="HUV44" s="16"/>
      <c r="HUW44" s="16"/>
      <c r="HUX44" s="16"/>
      <c r="HUY44" s="16"/>
      <c r="HUZ44" s="16"/>
      <c r="HVA44" s="16"/>
      <c r="HVB44" s="16"/>
      <c r="HVC44" s="16"/>
      <c r="HVD44" s="16"/>
      <c r="HVE44" s="16"/>
      <c r="HVF44" s="16"/>
      <c r="HVG44" s="16"/>
      <c r="HVH44" s="16"/>
      <c r="HVI44" s="16"/>
      <c r="HVJ44" s="16"/>
      <c r="HVK44" s="16"/>
      <c r="HVL44" s="16"/>
      <c r="HVM44" s="16"/>
      <c r="HVN44" s="16"/>
      <c r="HVO44" s="16"/>
      <c r="HVP44" s="16"/>
      <c r="HVQ44" s="16"/>
      <c r="HVR44" s="16"/>
      <c r="HVS44" s="16"/>
      <c r="HVT44" s="16"/>
      <c r="HVU44" s="16"/>
      <c r="HVV44" s="16"/>
      <c r="HVW44" s="16"/>
      <c r="HVX44" s="16"/>
      <c r="HVY44" s="16"/>
      <c r="HVZ44" s="16"/>
      <c r="HWA44" s="16"/>
      <c r="HWB44" s="16"/>
      <c r="HWC44" s="16"/>
      <c r="HWD44" s="16"/>
      <c r="HWE44" s="16"/>
      <c r="HWF44" s="16"/>
      <c r="HWG44" s="16"/>
      <c r="HWH44" s="16"/>
      <c r="HWI44" s="16"/>
      <c r="HWJ44" s="16"/>
      <c r="HWK44" s="16"/>
      <c r="HWL44" s="16"/>
      <c r="HWM44" s="16"/>
      <c r="HWN44" s="16"/>
      <c r="HWO44" s="16"/>
      <c r="HWP44" s="16"/>
      <c r="HWQ44" s="16"/>
      <c r="HWR44" s="16"/>
      <c r="HWS44" s="16"/>
      <c r="HWT44" s="16"/>
      <c r="HWU44" s="16"/>
      <c r="HWV44" s="16"/>
      <c r="HWW44" s="16"/>
      <c r="HWX44" s="16"/>
      <c r="HWY44" s="16"/>
      <c r="HWZ44" s="16"/>
      <c r="HXA44" s="16"/>
      <c r="HXB44" s="16"/>
      <c r="HXC44" s="16"/>
      <c r="HXD44" s="16"/>
      <c r="HXE44" s="16"/>
      <c r="HXF44" s="16"/>
      <c r="HXG44" s="16"/>
      <c r="HXH44" s="16"/>
      <c r="HXI44" s="16"/>
      <c r="HXJ44" s="16"/>
      <c r="HXK44" s="16"/>
      <c r="HXL44" s="16"/>
      <c r="HXM44" s="16"/>
      <c r="HXN44" s="16"/>
      <c r="HXO44" s="16"/>
      <c r="HXP44" s="16"/>
      <c r="HXQ44" s="16"/>
      <c r="HXR44" s="16"/>
      <c r="HXS44" s="16"/>
      <c r="HXT44" s="16"/>
      <c r="HXU44" s="16"/>
      <c r="HXV44" s="16"/>
      <c r="HXW44" s="16"/>
      <c r="HXX44" s="16"/>
      <c r="HXY44" s="16"/>
      <c r="HXZ44" s="16"/>
      <c r="HYA44" s="16"/>
      <c r="HYB44" s="16"/>
      <c r="HYC44" s="16"/>
      <c r="HYD44" s="16"/>
      <c r="HYE44" s="16"/>
      <c r="HYF44" s="16"/>
      <c r="HYG44" s="16"/>
      <c r="HYH44" s="16"/>
      <c r="HYI44" s="16"/>
      <c r="HYJ44" s="16"/>
      <c r="HYK44" s="16"/>
      <c r="HYL44" s="16"/>
      <c r="HYM44" s="16"/>
      <c r="HYN44" s="16"/>
      <c r="HYO44" s="16"/>
      <c r="HYP44" s="16"/>
      <c r="HYQ44" s="16"/>
      <c r="HYR44" s="16"/>
      <c r="HYS44" s="16"/>
      <c r="HYT44" s="16"/>
      <c r="HYU44" s="16"/>
      <c r="HYV44" s="16"/>
      <c r="HYW44" s="16"/>
      <c r="HYX44" s="16"/>
      <c r="HYY44" s="16"/>
      <c r="HYZ44" s="16"/>
      <c r="HZA44" s="16"/>
      <c r="HZB44" s="16"/>
      <c r="HZC44" s="16"/>
      <c r="HZD44" s="16"/>
      <c r="HZE44" s="16"/>
      <c r="HZF44" s="16"/>
      <c r="HZG44" s="16"/>
      <c r="HZH44" s="16"/>
      <c r="HZI44" s="16"/>
      <c r="HZJ44" s="16"/>
      <c r="HZK44" s="16"/>
      <c r="HZL44" s="16"/>
      <c r="HZM44" s="16"/>
      <c r="HZN44" s="16"/>
      <c r="HZO44" s="16"/>
      <c r="HZP44" s="16"/>
      <c r="HZQ44" s="16"/>
      <c r="HZR44" s="16"/>
      <c r="HZS44" s="16"/>
      <c r="HZT44" s="16"/>
      <c r="HZU44" s="16"/>
      <c r="HZV44" s="16"/>
      <c r="HZW44" s="16"/>
      <c r="HZX44" s="16"/>
      <c r="HZY44" s="16"/>
      <c r="HZZ44" s="16"/>
      <c r="IAA44" s="16"/>
      <c r="IAB44" s="16"/>
      <c r="IAC44" s="16"/>
      <c r="IAD44" s="16"/>
      <c r="IAE44" s="16"/>
      <c r="IAF44" s="16"/>
      <c r="IAG44" s="16"/>
      <c r="IAH44" s="16"/>
      <c r="IAI44" s="16"/>
      <c r="IAJ44" s="16"/>
      <c r="IAK44" s="16"/>
      <c r="IAL44" s="16"/>
      <c r="IAM44" s="16"/>
      <c r="IAN44" s="16"/>
      <c r="IAO44" s="16"/>
      <c r="IAP44" s="16"/>
      <c r="IAQ44" s="16"/>
      <c r="IAR44" s="16"/>
      <c r="IAS44" s="16"/>
      <c r="IAT44" s="16"/>
      <c r="IAU44" s="16"/>
      <c r="IAV44" s="16"/>
      <c r="IAW44" s="16"/>
      <c r="IAX44" s="16"/>
      <c r="IAY44" s="16"/>
      <c r="IAZ44" s="16"/>
      <c r="IBA44" s="16"/>
      <c r="IBB44" s="16"/>
      <c r="IBC44" s="16"/>
      <c r="IBD44" s="16"/>
      <c r="IBE44" s="16"/>
      <c r="IBF44" s="16"/>
      <c r="IBG44" s="16"/>
      <c r="IBH44" s="16"/>
      <c r="IBI44" s="16"/>
      <c r="IBJ44" s="16"/>
      <c r="IBK44" s="16"/>
      <c r="IBL44" s="16"/>
      <c r="IBM44" s="16"/>
      <c r="IBN44" s="16"/>
      <c r="IBO44" s="16"/>
      <c r="IBP44" s="16"/>
      <c r="IBQ44" s="16"/>
      <c r="IBR44" s="16"/>
      <c r="IBS44" s="16"/>
      <c r="IBT44" s="16"/>
      <c r="IBU44" s="16"/>
      <c r="IBV44" s="16"/>
      <c r="IBW44" s="16"/>
      <c r="IBX44" s="16"/>
      <c r="IBY44" s="16"/>
      <c r="IBZ44" s="16"/>
      <c r="ICA44" s="16"/>
      <c r="ICB44" s="16"/>
      <c r="ICC44" s="16"/>
      <c r="ICD44" s="16"/>
      <c r="ICE44" s="16"/>
      <c r="ICF44" s="16"/>
      <c r="ICG44" s="16"/>
      <c r="ICH44" s="16"/>
      <c r="ICI44" s="16"/>
      <c r="ICJ44" s="16"/>
      <c r="ICK44" s="16"/>
      <c r="ICL44" s="16"/>
      <c r="ICM44" s="16"/>
      <c r="ICN44" s="16"/>
      <c r="ICO44" s="16"/>
      <c r="ICP44" s="16"/>
      <c r="ICQ44" s="16"/>
      <c r="ICR44" s="16"/>
      <c r="ICS44" s="16"/>
      <c r="ICT44" s="16"/>
      <c r="ICU44" s="16"/>
      <c r="ICV44" s="16"/>
      <c r="ICW44" s="16"/>
      <c r="ICX44" s="16"/>
      <c r="ICY44" s="16"/>
      <c r="ICZ44" s="16"/>
      <c r="IDA44" s="16"/>
      <c r="IDB44" s="16"/>
      <c r="IDC44" s="16"/>
      <c r="IDD44" s="16"/>
      <c r="IDE44" s="16"/>
      <c r="IDF44" s="16"/>
      <c r="IDG44" s="16"/>
      <c r="IDH44" s="16"/>
      <c r="IDI44" s="16"/>
      <c r="IDJ44" s="16"/>
      <c r="IDK44" s="16"/>
      <c r="IDL44" s="16"/>
      <c r="IDM44" s="16"/>
      <c r="IDN44" s="16"/>
      <c r="IDO44" s="16"/>
      <c r="IDP44" s="16"/>
      <c r="IDQ44" s="16"/>
      <c r="IDR44" s="16"/>
      <c r="IDS44" s="16"/>
      <c r="IDT44" s="16"/>
      <c r="IDU44" s="16"/>
      <c r="IDV44" s="16"/>
      <c r="IDW44" s="16"/>
      <c r="IDX44" s="16"/>
      <c r="IDY44" s="16"/>
      <c r="IDZ44" s="16"/>
      <c r="IEA44" s="16"/>
      <c r="IEB44" s="16"/>
      <c r="IEC44" s="16"/>
      <c r="IED44" s="16"/>
      <c r="IEE44" s="16"/>
      <c r="IEF44" s="16"/>
      <c r="IEG44" s="16"/>
      <c r="IEH44" s="16"/>
      <c r="IEI44" s="16"/>
      <c r="IEJ44" s="16"/>
      <c r="IEK44" s="16"/>
      <c r="IEL44" s="16"/>
      <c r="IEM44" s="16"/>
      <c r="IEN44" s="16"/>
      <c r="IEO44" s="16"/>
      <c r="IEP44" s="16"/>
      <c r="IEQ44" s="16"/>
      <c r="IER44" s="16"/>
      <c r="IES44" s="16"/>
      <c r="IET44" s="16"/>
      <c r="IEU44" s="16"/>
      <c r="IEV44" s="16"/>
      <c r="IEW44" s="16"/>
      <c r="IEX44" s="16"/>
      <c r="IEY44" s="16"/>
      <c r="IEZ44" s="16"/>
      <c r="IFA44" s="16"/>
      <c r="IFB44" s="16"/>
      <c r="IFC44" s="16"/>
      <c r="IFD44" s="16"/>
      <c r="IFE44" s="16"/>
      <c r="IFF44" s="16"/>
      <c r="IFG44" s="16"/>
      <c r="IFH44" s="16"/>
      <c r="IFI44" s="16"/>
      <c r="IFJ44" s="16"/>
      <c r="IFK44" s="16"/>
      <c r="IFL44" s="16"/>
      <c r="IFM44" s="16"/>
      <c r="IFN44" s="16"/>
      <c r="IFO44" s="16"/>
      <c r="IFP44" s="16"/>
      <c r="IFQ44" s="16"/>
      <c r="IFR44" s="16"/>
      <c r="IFS44" s="16"/>
      <c r="IFT44" s="16"/>
      <c r="IFU44" s="16"/>
      <c r="IFV44" s="16"/>
      <c r="IFW44" s="16"/>
      <c r="IFX44" s="16"/>
      <c r="IFY44" s="16"/>
      <c r="IFZ44" s="16"/>
      <c r="IGA44" s="16"/>
      <c r="IGB44" s="16"/>
      <c r="IGC44" s="16"/>
      <c r="IGD44" s="16"/>
      <c r="IGE44" s="16"/>
      <c r="IGF44" s="16"/>
      <c r="IGG44" s="16"/>
      <c r="IGH44" s="16"/>
      <c r="IGI44" s="16"/>
      <c r="IGJ44" s="16"/>
      <c r="IGK44" s="16"/>
      <c r="IGL44" s="16"/>
      <c r="IGM44" s="16"/>
      <c r="IGN44" s="16"/>
      <c r="IGO44" s="16"/>
      <c r="IGP44" s="16"/>
      <c r="IGQ44" s="16"/>
      <c r="IGR44" s="16"/>
      <c r="IGS44" s="16"/>
      <c r="IGT44" s="16"/>
      <c r="IGU44" s="16"/>
      <c r="IGV44" s="16"/>
      <c r="IGW44" s="16"/>
      <c r="IGX44" s="16"/>
      <c r="IGY44" s="16"/>
      <c r="IGZ44" s="16"/>
      <c r="IHA44" s="16"/>
      <c r="IHB44" s="16"/>
      <c r="IHC44" s="16"/>
      <c r="IHD44" s="16"/>
      <c r="IHE44" s="16"/>
      <c r="IHF44" s="16"/>
      <c r="IHG44" s="16"/>
      <c r="IHH44" s="16"/>
      <c r="IHI44" s="16"/>
      <c r="IHJ44" s="16"/>
      <c r="IHK44" s="16"/>
      <c r="IHL44" s="16"/>
      <c r="IHM44" s="16"/>
      <c r="IHN44" s="16"/>
      <c r="IHO44" s="16"/>
      <c r="IHP44" s="16"/>
      <c r="IHQ44" s="16"/>
      <c r="IHR44" s="16"/>
      <c r="IHS44" s="16"/>
      <c r="IHT44" s="16"/>
      <c r="IHU44" s="16"/>
      <c r="IHV44" s="16"/>
      <c r="IHW44" s="16"/>
      <c r="IHX44" s="16"/>
      <c r="IHY44" s="16"/>
      <c r="IHZ44" s="16"/>
      <c r="IIA44" s="16"/>
      <c r="IIB44" s="16"/>
      <c r="IIC44" s="16"/>
      <c r="IID44" s="16"/>
      <c r="IIE44" s="16"/>
      <c r="IIF44" s="16"/>
      <c r="IIG44" s="16"/>
      <c r="IIH44" s="16"/>
      <c r="III44" s="16"/>
      <c r="IIJ44" s="16"/>
      <c r="IIK44" s="16"/>
      <c r="IIL44" s="16"/>
      <c r="IIM44" s="16"/>
      <c r="IIN44" s="16"/>
      <c r="IIO44" s="16"/>
      <c r="IIP44" s="16"/>
      <c r="IIQ44" s="16"/>
      <c r="IIR44" s="16"/>
      <c r="IIS44" s="16"/>
      <c r="IIT44" s="16"/>
      <c r="IIU44" s="16"/>
      <c r="IIV44" s="16"/>
      <c r="IIW44" s="16"/>
      <c r="IIX44" s="16"/>
      <c r="IIY44" s="16"/>
      <c r="IIZ44" s="16"/>
      <c r="IJA44" s="16"/>
      <c r="IJB44" s="16"/>
      <c r="IJC44" s="16"/>
      <c r="IJD44" s="16"/>
      <c r="IJE44" s="16"/>
      <c r="IJF44" s="16"/>
      <c r="IJG44" s="16"/>
      <c r="IJH44" s="16"/>
      <c r="IJI44" s="16"/>
      <c r="IJJ44" s="16"/>
      <c r="IJK44" s="16"/>
      <c r="IJL44" s="16"/>
      <c r="IJM44" s="16"/>
      <c r="IJN44" s="16"/>
      <c r="IJO44" s="16"/>
      <c r="IJP44" s="16"/>
      <c r="IJQ44" s="16"/>
      <c r="IJR44" s="16"/>
      <c r="IJS44" s="16"/>
      <c r="IJT44" s="16"/>
      <c r="IJU44" s="16"/>
      <c r="IJV44" s="16"/>
      <c r="IJW44" s="16"/>
      <c r="IJX44" s="16"/>
      <c r="IJY44" s="16"/>
      <c r="IJZ44" s="16"/>
      <c r="IKA44" s="16"/>
      <c r="IKB44" s="16"/>
      <c r="IKC44" s="16"/>
      <c r="IKD44" s="16"/>
      <c r="IKE44" s="16"/>
      <c r="IKF44" s="16"/>
      <c r="IKG44" s="16"/>
      <c r="IKH44" s="16"/>
      <c r="IKI44" s="16"/>
      <c r="IKJ44" s="16"/>
      <c r="IKK44" s="16"/>
      <c r="IKL44" s="16"/>
      <c r="IKM44" s="16"/>
      <c r="IKN44" s="16"/>
      <c r="IKO44" s="16"/>
      <c r="IKP44" s="16"/>
      <c r="IKQ44" s="16"/>
      <c r="IKR44" s="16"/>
      <c r="IKS44" s="16"/>
      <c r="IKT44" s="16"/>
      <c r="IKU44" s="16"/>
      <c r="IKV44" s="16"/>
      <c r="IKW44" s="16"/>
      <c r="IKX44" s="16"/>
      <c r="IKY44" s="16"/>
      <c r="IKZ44" s="16"/>
      <c r="ILA44" s="16"/>
      <c r="ILB44" s="16"/>
      <c r="ILC44" s="16"/>
      <c r="ILD44" s="16"/>
      <c r="ILE44" s="16"/>
      <c r="ILF44" s="16"/>
      <c r="ILG44" s="16"/>
      <c r="ILH44" s="16"/>
      <c r="ILI44" s="16"/>
      <c r="ILJ44" s="16"/>
      <c r="ILK44" s="16"/>
      <c r="ILL44" s="16"/>
      <c r="ILM44" s="16"/>
      <c r="ILN44" s="16"/>
      <c r="ILO44" s="16"/>
      <c r="ILP44" s="16"/>
      <c r="ILQ44" s="16"/>
      <c r="ILR44" s="16"/>
      <c r="ILS44" s="16"/>
      <c r="ILT44" s="16"/>
      <c r="ILU44" s="16"/>
      <c r="ILV44" s="16"/>
      <c r="ILW44" s="16"/>
      <c r="ILX44" s="16"/>
      <c r="ILY44" s="16"/>
      <c r="ILZ44" s="16"/>
      <c r="IMA44" s="16"/>
      <c r="IMB44" s="16"/>
      <c r="IMC44" s="16"/>
      <c r="IMD44" s="16"/>
      <c r="IME44" s="16"/>
      <c r="IMF44" s="16"/>
      <c r="IMG44" s="16"/>
      <c r="IMH44" s="16"/>
      <c r="IMI44" s="16"/>
      <c r="IMJ44" s="16"/>
      <c r="IMK44" s="16"/>
      <c r="IML44" s="16"/>
      <c r="IMM44" s="16"/>
      <c r="IMN44" s="16"/>
      <c r="IMO44" s="16"/>
      <c r="IMP44" s="16"/>
      <c r="IMQ44" s="16"/>
      <c r="IMR44" s="16"/>
      <c r="IMS44" s="16"/>
      <c r="IMT44" s="16"/>
      <c r="IMU44" s="16"/>
      <c r="IMV44" s="16"/>
      <c r="IMW44" s="16"/>
      <c r="IMX44" s="16"/>
      <c r="IMY44" s="16"/>
      <c r="IMZ44" s="16"/>
      <c r="INA44" s="16"/>
      <c r="INB44" s="16"/>
      <c r="INC44" s="16"/>
      <c r="IND44" s="16"/>
      <c r="INE44" s="16"/>
      <c r="INF44" s="16"/>
      <c r="ING44" s="16"/>
      <c r="INH44" s="16"/>
      <c r="INI44" s="16"/>
      <c r="INJ44" s="16"/>
      <c r="INK44" s="16"/>
      <c r="INL44" s="16"/>
      <c r="INM44" s="16"/>
      <c r="INN44" s="16"/>
      <c r="INO44" s="16"/>
      <c r="INP44" s="16"/>
      <c r="INQ44" s="16"/>
      <c r="INR44" s="16"/>
      <c r="INS44" s="16"/>
      <c r="INT44" s="16"/>
      <c r="INU44" s="16"/>
      <c r="INV44" s="16"/>
      <c r="INW44" s="16"/>
      <c r="INX44" s="16"/>
      <c r="INY44" s="16"/>
      <c r="INZ44" s="16"/>
      <c r="IOA44" s="16"/>
      <c r="IOB44" s="16"/>
      <c r="IOC44" s="16"/>
      <c r="IOD44" s="16"/>
      <c r="IOE44" s="16"/>
      <c r="IOF44" s="16"/>
      <c r="IOG44" s="16"/>
      <c r="IOH44" s="16"/>
      <c r="IOI44" s="16"/>
      <c r="IOJ44" s="16"/>
      <c r="IOK44" s="16"/>
      <c r="IOL44" s="16"/>
      <c r="IOM44" s="16"/>
      <c r="ION44" s="16"/>
      <c r="IOO44" s="16"/>
      <c r="IOP44" s="16"/>
      <c r="IOQ44" s="16"/>
      <c r="IOR44" s="16"/>
      <c r="IOS44" s="16"/>
      <c r="IOT44" s="16"/>
      <c r="IOU44" s="16"/>
      <c r="IOV44" s="16"/>
      <c r="IOW44" s="16"/>
      <c r="IOX44" s="16"/>
      <c r="IOY44" s="16"/>
      <c r="IOZ44" s="16"/>
      <c r="IPA44" s="16"/>
      <c r="IPB44" s="16"/>
      <c r="IPC44" s="16"/>
      <c r="IPD44" s="16"/>
      <c r="IPE44" s="16"/>
      <c r="IPF44" s="16"/>
      <c r="IPG44" s="16"/>
      <c r="IPH44" s="16"/>
      <c r="IPI44" s="16"/>
      <c r="IPJ44" s="16"/>
      <c r="IPK44" s="16"/>
      <c r="IPL44" s="16"/>
      <c r="IPM44" s="16"/>
      <c r="IPN44" s="16"/>
      <c r="IPO44" s="16"/>
      <c r="IPP44" s="16"/>
      <c r="IPQ44" s="16"/>
      <c r="IPR44" s="16"/>
      <c r="IPS44" s="16"/>
      <c r="IPT44" s="16"/>
      <c r="IPU44" s="16"/>
      <c r="IPV44" s="16"/>
      <c r="IPW44" s="16"/>
      <c r="IPX44" s="16"/>
      <c r="IPY44" s="16"/>
      <c r="IPZ44" s="16"/>
      <c r="IQA44" s="16"/>
      <c r="IQB44" s="16"/>
      <c r="IQC44" s="16"/>
      <c r="IQD44" s="16"/>
      <c r="IQE44" s="16"/>
      <c r="IQF44" s="16"/>
      <c r="IQG44" s="16"/>
      <c r="IQH44" s="16"/>
      <c r="IQI44" s="16"/>
      <c r="IQJ44" s="16"/>
      <c r="IQK44" s="16"/>
      <c r="IQL44" s="16"/>
      <c r="IQM44" s="16"/>
      <c r="IQN44" s="16"/>
      <c r="IQO44" s="16"/>
      <c r="IQP44" s="16"/>
      <c r="IQQ44" s="16"/>
      <c r="IQR44" s="16"/>
      <c r="IQS44" s="16"/>
      <c r="IQT44" s="16"/>
      <c r="IQU44" s="16"/>
      <c r="IQV44" s="16"/>
      <c r="IQW44" s="16"/>
      <c r="IQX44" s="16"/>
      <c r="IQY44" s="16"/>
      <c r="IQZ44" s="16"/>
      <c r="IRA44" s="16"/>
      <c r="IRB44" s="16"/>
      <c r="IRC44" s="16"/>
      <c r="IRD44" s="16"/>
      <c r="IRE44" s="16"/>
      <c r="IRF44" s="16"/>
      <c r="IRG44" s="16"/>
      <c r="IRH44" s="16"/>
      <c r="IRI44" s="16"/>
      <c r="IRJ44" s="16"/>
      <c r="IRK44" s="16"/>
      <c r="IRL44" s="16"/>
      <c r="IRM44" s="16"/>
      <c r="IRN44" s="16"/>
      <c r="IRO44" s="16"/>
      <c r="IRP44" s="16"/>
      <c r="IRQ44" s="16"/>
      <c r="IRR44" s="16"/>
      <c r="IRS44" s="16"/>
      <c r="IRT44" s="16"/>
      <c r="IRU44" s="16"/>
      <c r="IRV44" s="16"/>
      <c r="IRW44" s="16"/>
      <c r="IRX44" s="16"/>
      <c r="IRY44" s="16"/>
      <c r="IRZ44" s="16"/>
      <c r="ISA44" s="16"/>
      <c r="ISB44" s="16"/>
      <c r="ISC44" s="16"/>
      <c r="ISD44" s="16"/>
      <c r="ISE44" s="16"/>
      <c r="ISF44" s="16"/>
      <c r="ISG44" s="16"/>
      <c r="ISH44" s="16"/>
      <c r="ISI44" s="16"/>
      <c r="ISJ44" s="16"/>
      <c r="ISK44" s="16"/>
      <c r="ISL44" s="16"/>
      <c r="ISM44" s="16"/>
      <c r="ISN44" s="16"/>
      <c r="ISO44" s="16"/>
      <c r="ISP44" s="16"/>
      <c r="ISQ44" s="16"/>
      <c r="ISR44" s="16"/>
      <c r="ISS44" s="16"/>
      <c r="IST44" s="16"/>
      <c r="ISU44" s="16"/>
      <c r="ISV44" s="16"/>
      <c r="ISW44" s="16"/>
      <c r="ISX44" s="16"/>
      <c r="ISY44" s="16"/>
      <c r="ISZ44" s="16"/>
      <c r="ITA44" s="16"/>
      <c r="ITB44" s="16"/>
      <c r="ITC44" s="16"/>
      <c r="ITD44" s="16"/>
      <c r="ITE44" s="16"/>
      <c r="ITF44" s="16"/>
      <c r="ITG44" s="16"/>
      <c r="ITH44" s="16"/>
      <c r="ITI44" s="16"/>
      <c r="ITJ44" s="16"/>
      <c r="ITK44" s="16"/>
      <c r="ITL44" s="16"/>
      <c r="ITM44" s="16"/>
      <c r="ITN44" s="16"/>
      <c r="ITO44" s="16"/>
      <c r="ITP44" s="16"/>
      <c r="ITQ44" s="16"/>
      <c r="ITR44" s="16"/>
      <c r="ITS44" s="16"/>
      <c r="ITT44" s="16"/>
      <c r="ITU44" s="16"/>
      <c r="ITV44" s="16"/>
      <c r="ITW44" s="16"/>
      <c r="ITX44" s="16"/>
      <c r="ITY44" s="16"/>
      <c r="ITZ44" s="16"/>
      <c r="IUA44" s="16"/>
      <c r="IUB44" s="16"/>
      <c r="IUC44" s="16"/>
      <c r="IUD44" s="16"/>
      <c r="IUE44" s="16"/>
      <c r="IUF44" s="16"/>
      <c r="IUG44" s="16"/>
      <c r="IUH44" s="16"/>
      <c r="IUI44" s="16"/>
      <c r="IUJ44" s="16"/>
      <c r="IUK44" s="16"/>
      <c r="IUL44" s="16"/>
      <c r="IUM44" s="16"/>
      <c r="IUN44" s="16"/>
      <c r="IUO44" s="16"/>
      <c r="IUP44" s="16"/>
      <c r="IUQ44" s="16"/>
      <c r="IUR44" s="16"/>
      <c r="IUS44" s="16"/>
      <c r="IUT44" s="16"/>
      <c r="IUU44" s="16"/>
      <c r="IUV44" s="16"/>
      <c r="IUW44" s="16"/>
      <c r="IUX44" s="16"/>
      <c r="IUY44" s="16"/>
      <c r="IUZ44" s="16"/>
      <c r="IVA44" s="16"/>
      <c r="IVB44" s="16"/>
      <c r="IVC44" s="16"/>
      <c r="IVD44" s="16"/>
      <c r="IVE44" s="16"/>
      <c r="IVF44" s="16"/>
      <c r="IVG44" s="16"/>
      <c r="IVH44" s="16"/>
      <c r="IVI44" s="16"/>
      <c r="IVJ44" s="16"/>
      <c r="IVK44" s="16"/>
      <c r="IVL44" s="16"/>
      <c r="IVM44" s="16"/>
      <c r="IVN44" s="16"/>
      <c r="IVO44" s="16"/>
      <c r="IVP44" s="16"/>
      <c r="IVQ44" s="16"/>
      <c r="IVR44" s="16"/>
      <c r="IVS44" s="16"/>
      <c r="IVT44" s="16"/>
      <c r="IVU44" s="16"/>
      <c r="IVV44" s="16"/>
      <c r="IVW44" s="16"/>
      <c r="IVX44" s="16"/>
      <c r="IVY44" s="16"/>
      <c r="IVZ44" s="16"/>
      <c r="IWA44" s="16"/>
      <c r="IWB44" s="16"/>
      <c r="IWC44" s="16"/>
      <c r="IWD44" s="16"/>
      <c r="IWE44" s="16"/>
      <c r="IWF44" s="16"/>
      <c r="IWG44" s="16"/>
      <c r="IWH44" s="16"/>
      <c r="IWI44" s="16"/>
      <c r="IWJ44" s="16"/>
      <c r="IWK44" s="16"/>
      <c r="IWL44" s="16"/>
      <c r="IWM44" s="16"/>
      <c r="IWN44" s="16"/>
      <c r="IWO44" s="16"/>
      <c r="IWP44" s="16"/>
      <c r="IWQ44" s="16"/>
      <c r="IWR44" s="16"/>
      <c r="IWS44" s="16"/>
      <c r="IWT44" s="16"/>
      <c r="IWU44" s="16"/>
      <c r="IWV44" s="16"/>
      <c r="IWW44" s="16"/>
      <c r="IWX44" s="16"/>
      <c r="IWY44" s="16"/>
      <c r="IWZ44" s="16"/>
      <c r="IXA44" s="16"/>
      <c r="IXB44" s="16"/>
      <c r="IXC44" s="16"/>
      <c r="IXD44" s="16"/>
      <c r="IXE44" s="16"/>
      <c r="IXF44" s="16"/>
      <c r="IXG44" s="16"/>
      <c r="IXH44" s="16"/>
      <c r="IXI44" s="16"/>
      <c r="IXJ44" s="16"/>
      <c r="IXK44" s="16"/>
      <c r="IXL44" s="16"/>
      <c r="IXM44" s="16"/>
      <c r="IXN44" s="16"/>
      <c r="IXO44" s="16"/>
      <c r="IXP44" s="16"/>
      <c r="IXQ44" s="16"/>
      <c r="IXR44" s="16"/>
      <c r="IXS44" s="16"/>
      <c r="IXT44" s="16"/>
      <c r="IXU44" s="16"/>
      <c r="IXV44" s="16"/>
      <c r="IXW44" s="16"/>
      <c r="IXX44" s="16"/>
      <c r="IXY44" s="16"/>
      <c r="IXZ44" s="16"/>
      <c r="IYA44" s="16"/>
      <c r="IYB44" s="16"/>
      <c r="IYC44" s="16"/>
      <c r="IYD44" s="16"/>
      <c r="IYE44" s="16"/>
      <c r="IYF44" s="16"/>
      <c r="IYG44" s="16"/>
      <c r="IYH44" s="16"/>
      <c r="IYI44" s="16"/>
      <c r="IYJ44" s="16"/>
      <c r="IYK44" s="16"/>
      <c r="IYL44" s="16"/>
      <c r="IYM44" s="16"/>
      <c r="IYN44" s="16"/>
      <c r="IYO44" s="16"/>
      <c r="IYP44" s="16"/>
      <c r="IYQ44" s="16"/>
      <c r="IYR44" s="16"/>
      <c r="IYS44" s="16"/>
      <c r="IYT44" s="16"/>
      <c r="IYU44" s="16"/>
      <c r="IYV44" s="16"/>
      <c r="IYW44" s="16"/>
      <c r="IYX44" s="16"/>
      <c r="IYY44" s="16"/>
      <c r="IYZ44" s="16"/>
      <c r="IZA44" s="16"/>
      <c r="IZB44" s="16"/>
      <c r="IZC44" s="16"/>
      <c r="IZD44" s="16"/>
      <c r="IZE44" s="16"/>
      <c r="IZF44" s="16"/>
      <c r="IZG44" s="16"/>
      <c r="IZH44" s="16"/>
      <c r="IZI44" s="16"/>
      <c r="IZJ44" s="16"/>
      <c r="IZK44" s="16"/>
      <c r="IZL44" s="16"/>
      <c r="IZM44" s="16"/>
      <c r="IZN44" s="16"/>
      <c r="IZO44" s="16"/>
      <c r="IZP44" s="16"/>
      <c r="IZQ44" s="16"/>
      <c r="IZR44" s="16"/>
      <c r="IZS44" s="16"/>
      <c r="IZT44" s="16"/>
      <c r="IZU44" s="16"/>
      <c r="IZV44" s="16"/>
      <c r="IZW44" s="16"/>
      <c r="IZX44" s="16"/>
      <c r="IZY44" s="16"/>
      <c r="IZZ44" s="16"/>
      <c r="JAA44" s="16"/>
      <c r="JAB44" s="16"/>
      <c r="JAC44" s="16"/>
      <c r="JAD44" s="16"/>
      <c r="JAE44" s="16"/>
      <c r="JAF44" s="16"/>
      <c r="JAG44" s="16"/>
      <c r="JAH44" s="16"/>
      <c r="JAI44" s="16"/>
      <c r="JAJ44" s="16"/>
      <c r="JAK44" s="16"/>
      <c r="JAL44" s="16"/>
      <c r="JAM44" s="16"/>
      <c r="JAN44" s="16"/>
      <c r="JAO44" s="16"/>
      <c r="JAP44" s="16"/>
      <c r="JAQ44" s="16"/>
      <c r="JAR44" s="16"/>
      <c r="JAS44" s="16"/>
      <c r="JAT44" s="16"/>
      <c r="JAU44" s="16"/>
      <c r="JAV44" s="16"/>
      <c r="JAW44" s="16"/>
      <c r="JAX44" s="16"/>
      <c r="JAY44" s="16"/>
      <c r="JAZ44" s="16"/>
      <c r="JBA44" s="16"/>
      <c r="JBB44" s="16"/>
      <c r="JBC44" s="16"/>
      <c r="JBD44" s="16"/>
      <c r="JBE44" s="16"/>
      <c r="JBF44" s="16"/>
      <c r="JBG44" s="16"/>
      <c r="JBH44" s="16"/>
      <c r="JBI44" s="16"/>
      <c r="JBJ44" s="16"/>
      <c r="JBK44" s="16"/>
      <c r="JBL44" s="16"/>
      <c r="JBM44" s="16"/>
      <c r="JBN44" s="16"/>
      <c r="JBO44" s="16"/>
      <c r="JBP44" s="16"/>
      <c r="JBQ44" s="16"/>
      <c r="JBR44" s="16"/>
      <c r="JBS44" s="16"/>
      <c r="JBT44" s="16"/>
      <c r="JBU44" s="16"/>
      <c r="JBV44" s="16"/>
      <c r="JBW44" s="16"/>
      <c r="JBX44" s="16"/>
      <c r="JBY44" s="16"/>
      <c r="JBZ44" s="16"/>
      <c r="JCA44" s="16"/>
      <c r="JCB44" s="16"/>
      <c r="JCC44" s="16"/>
      <c r="JCD44" s="16"/>
      <c r="JCE44" s="16"/>
      <c r="JCF44" s="16"/>
      <c r="JCG44" s="16"/>
      <c r="JCH44" s="16"/>
      <c r="JCI44" s="16"/>
      <c r="JCJ44" s="16"/>
      <c r="JCK44" s="16"/>
      <c r="JCL44" s="16"/>
      <c r="JCM44" s="16"/>
      <c r="JCN44" s="16"/>
      <c r="JCO44" s="16"/>
      <c r="JCP44" s="16"/>
      <c r="JCQ44" s="16"/>
      <c r="JCR44" s="16"/>
      <c r="JCS44" s="16"/>
      <c r="JCT44" s="16"/>
      <c r="JCU44" s="16"/>
      <c r="JCV44" s="16"/>
      <c r="JCW44" s="16"/>
      <c r="JCX44" s="16"/>
      <c r="JCY44" s="16"/>
      <c r="JCZ44" s="16"/>
      <c r="JDA44" s="16"/>
      <c r="JDB44" s="16"/>
      <c r="JDC44" s="16"/>
      <c r="JDD44" s="16"/>
      <c r="JDE44" s="16"/>
      <c r="JDF44" s="16"/>
      <c r="JDG44" s="16"/>
      <c r="JDH44" s="16"/>
      <c r="JDI44" s="16"/>
      <c r="JDJ44" s="16"/>
      <c r="JDK44" s="16"/>
      <c r="JDL44" s="16"/>
      <c r="JDM44" s="16"/>
      <c r="JDN44" s="16"/>
      <c r="JDO44" s="16"/>
      <c r="JDP44" s="16"/>
      <c r="JDQ44" s="16"/>
      <c r="JDR44" s="16"/>
      <c r="JDS44" s="16"/>
      <c r="JDT44" s="16"/>
      <c r="JDU44" s="16"/>
      <c r="JDV44" s="16"/>
      <c r="JDW44" s="16"/>
      <c r="JDX44" s="16"/>
      <c r="JDY44" s="16"/>
      <c r="JDZ44" s="16"/>
      <c r="JEA44" s="16"/>
      <c r="JEB44" s="16"/>
      <c r="JEC44" s="16"/>
      <c r="JED44" s="16"/>
      <c r="JEE44" s="16"/>
      <c r="JEF44" s="16"/>
      <c r="JEG44" s="16"/>
      <c r="JEH44" s="16"/>
      <c r="JEI44" s="16"/>
      <c r="JEJ44" s="16"/>
      <c r="JEK44" s="16"/>
      <c r="JEL44" s="16"/>
      <c r="JEM44" s="16"/>
      <c r="JEN44" s="16"/>
      <c r="JEO44" s="16"/>
      <c r="JEP44" s="16"/>
      <c r="JEQ44" s="16"/>
      <c r="JER44" s="16"/>
      <c r="JES44" s="16"/>
      <c r="JET44" s="16"/>
      <c r="JEU44" s="16"/>
      <c r="JEV44" s="16"/>
      <c r="JEW44" s="16"/>
      <c r="JEX44" s="16"/>
      <c r="JEY44" s="16"/>
      <c r="JEZ44" s="16"/>
      <c r="JFA44" s="16"/>
      <c r="JFB44" s="16"/>
      <c r="JFC44" s="16"/>
      <c r="JFD44" s="16"/>
      <c r="JFE44" s="16"/>
      <c r="JFF44" s="16"/>
      <c r="JFG44" s="16"/>
      <c r="JFH44" s="16"/>
      <c r="JFI44" s="16"/>
      <c r="JFJ44" s="16"/>
      <c r="JFK44" s="16"/>
      <c r="JFL44" s="16"/>
      <c r="JFM44" s="16"/>
      <c r="JFN44" s="16"/>
      <c r="JFO44" s="16"/>
      <c r="JFP44" s="16"/>
      <c r="JFQ44" s="16"/>
      <c r="JFR44" s="16"/>
      <c r="JFS44" s="16"/>
      <c r="JFT44" s="16"/>
      <c r="JFU44" s="16"/>
      <c r="JFV44" s="16"/>
      <c r="JFW44" s="16"/>
      <c r="JFX44" s="16"/>
      <c r="JFY44" s="16"/>
      <c r="JFZ44" s="16"/>
      <c r="JGA44" s="16"/>
      <c r="JGB44" s="16"/>
      <c r="JGC44" s="16"/>
      <c r="JGD44" s="16"/>
      <c r="JGE44" s="16"/>
      <c r="JGF44" s="16"/>
      <c r="JGG44" s="16"/>
      <c r="JGH44" s="16"/>
      <c r="JGI44" s="16"/>
      <c r="JGJ44" s="16"/>
      <c r="JGK44" s="16"/>
      <c r="JGL44" s="16"/>
      <c r="JGM44" s="16"/>
      <c r="JGN44" s="16"/>
      <c r="JGO44" s="16"/>
      <c r="JGP44" s="16"/>
      <c r="JGQ44" s="16"/>
      <c r="JGR44" s="16"/>
      <c r="JGS44" s="16"/>
      <c r="JGT44" s="16"/>
      <c r="JGU44" s="16"/>
      <c r="JGV44" s="16"/>
      <c r="JGW44" s="16"/>
      <c r="JGX44" s="16"/>
      <c r="JGY44" s="16"/>
      <c r="JGZ44" s="16"/>
      <c r="JHA44" s="16"/>
      <c r="JHB44" s="16"/>
      <c r="JHC44" s="16"/>
      <c r="JHD44" s="16"/>
      <c r="JHE44" s="16"/>
      <c r="JHF44" s="16"/>
      <c r="JHG44" s="16"/>
      <c r="JHH44" s="16"/>
      <c r="JHI44" s="16"/>
      <c r="JHJ44" s="16"/>
      <c r="JHK44" s="16"/>
      <c r="JHL44" s="16"/>
      <c r="JHM44" s="16"/>
      <c r="JHN44" s="16"/>
      <c r="JHO44" s="16"/>
      <c r="JHP44" s="16"/>
      <c r="JHQ44" s="16"/>
      <c r="JHR44" s="16"/>
      <c r="JHS44" s="16"/>
      <c r="JHT44" s="16"/>
      <c r="JHU44" s="16"/>
      <c r="JHV44" s="16"/>
      <c r="JHW44" s="16"/>
      <c r="JHX44" s="16"/>
      <c r="JHY44" s="16"/>
      <c r="JHZ44" s="16"/>
      <c r="JIA44" s="16"/>
      <c r="JIB44" s="16"/>
      <c r="JIC44" s="16"/>
      <c r="JID44" s="16"/>
      <c r="JIE44" s="16"/>
      <c r="JIF44" s="16"/>
      <c r="JIG44" s="16"/>
      <c r="JIH44" s="16"/>
      <c r="JII44" s="16"/>
      <c r="JIJ44" s="16"/>
      <c r="JIK44" s="16"/>
      <c r="JIL44" s="16"/>
      <c r="JIM44" s="16"/>
      <c r="JIN44" s="16"/>
      <c r="JIO44" s="16"/>
      <c r="JIP44" s="16"/>
      <c r="JIQ44" s="16"/>
      <c r="JIR44" s="16"/>
      <c r="JIS44" s="16"/>
      <c r="JIT44" s="16"/>
      <c r="JIU44" s="16"/>
      <c r="JIV44" s="16"/>
      <c r="JIW44" s="16"/>
      <c r="JIX44" s="16"/>
      <c r="JIY44" s="16"/>
      <c r="JIZ44" s="16"/>
      <c r="JJA44" s="16"/>
      <c r="JJB44" s="16"/>
      <c r="JJC44" s="16"/>
      <c r="JJD44" s="16"/>
      <c r="JJE44" s="16"/>
      <c r="JJF44" s="16"/>
      <c r="JJG44" s="16"/>
      <c r="JJH44" s="16"/>
      <c r="JJI44" s="16"/>
      <c r="JJJ44" s="16"/>
      <c r="JJK44" s="16"/>
      <c r="JJL44" s="16"/>
      <c r="JJM44" s="16"/>
      <c r="JJN44" s="16"/>
      <c r="JJO44" s="16"/>
      <c r="JJP44" s="16"/>
      <c r="JJQ44" s="16"/>
      <c r="JJR44" s="16"/>
      <c r="JJS44" s="16"/>
      <c r="JJT44" s="16"/>
      <c r="JJU44" s="16"/>
      <c r="JJV44" s="16"/>
      <c r="JJW44" s="16"/>
      <c r="JJX44" s="16"/>
      <c r="JJY44" s="16"/>
      <c r="JJZ44" s="16"/>
      <c r="JKA44" s="16"/>
      <c r="JKB44" s="16"/>
      <c r="JKC44" s="16"/>
      <c r="JKD44" s="16"/>
      <c r="JKE44" s="16"/>
      <c r="JKF44" s="16"/>
      <c r="JKG44" s="16"/>
      <c r="JKH44" s="16"/>
      <c r="JKI44" s="16"/>
      <c r="JKJ44" s="16"/>
      <c r="JKK44" s="16"/>
      <c r="JKL44" s="16"/>
      <c r="JKM44" s="16"/>
      <c r="JKN44" s="16"/>
      <c r="JKO44" s="16"/>
      <c r="JKP44" s="16"/>
      <c r="JKQ44" s="16"/>
      <c r="JKR44" s="16"/>
      <c r="JKS44" s="16"/>
      <c r="JKT44" s="16"/>
      <c r="JKU44" s="16"/>
      <c r="JKV44" s="16"/>
      <c r="JKW44" s="16"/>
      <c r="JKX44" s="16"/>
      <c r="JKY44" s="16"/>
      <c r="JKZ44" s="16"/>
      <c r="JLA44" s="16"/>
      <c r="JLB44" s="16"/>
      <c r="JLC44" s="16"/>
      <c r="JLD44" s="16"/>
      <c r="JLE44" s="16"/>
      <c r="JLF44" s="16"/>
      <c r="JLG44" s="16"/>
      <c r="JLH44" s="16"/>
      <c r="JLI44" s="16"/>
      <c r="JLJ44" s="16"/>
      <c r="JLK44" s="16"/>
      <c r="JLL44" s="16"/>
      <c r="JLM44" s="16"/>
      <c r="JLN44" s="16"/>
      <c r="JLO44" s="16"/>
      <c r="JLP44" s="16"/>
      <c r="JLQ44" s="16"/>
      <c r="JLR44" s="16"/>
      <c r="JLS44" s="16"/>
      <c r="JLT44" s="16"/>
      <c r="JLU44" s="16"/>
      <c r="JLV44" s="16"/>
      <c r="JLW44" s="16"/>
      <c r="JLX44" s="16"/>
      <c r="JLY44" s="16"/>
      <c r="JLZ44" s="16"/>
      <c r="JMA44" s="16"/>
      <c r="JMB44" s="16"/>
      <c r="JMC44" s="16"/>
      <c r="JMD44" s="16"/>
      <c r="JME44" s="16"/>
      <c r="JMF44" s="16"/>
      <c r="JMG44" s="16"/>
      <c r="JMH44" s="16"/>
      <c r="JMI44" s="16"/>
      <c r="JMJ44" s="16"/>
      <c r="JMK44" s="16"/>
      <c r="JML44" s="16"/>
      <c r="JMM44" s="16"/>
      <c r="JMN44" s="16"/>
      <c r="JMO44" s="16"/>
      <c r="JMP44" s="16"/>
      <c r="JMQ44" s="16"/>
      <c r="JMR44" s="16"/>
      <c r="JMS44" s="16"/>
      <c r="JMT44" s="16"/>
      <c r="JMU44" s="16"/>
      <c r="JMV44" s="16"/>
      <c r="JMW44" s="16"/>
      <c r="JMX44" s="16"/>
      <c r="JMY44" s="16"/>
      <c r="JMZ44" s="16"/>
      <c r="JNA44" s="16"/>
      <c r="JNB44" s="16"/>
      <c r="JNC44" s="16"/>
      <c r="JND44" s="16"/>
      <c r="JNE44" s="16"/>
      <c r="JNF44" s="16"/>
      <c r="JNG44" s="16"/>
      <c r="JNH44" s="16"/>
      <c r="JNI44" s="16"/>
      <c r="JNJ44" s="16"/>
      <c r="JNK44" s="16"/>
      <c r="JNL44" s="16"/>
      <c r="JNM44" s="16"/>
      <c r="JNN44" s="16"/>
      <c r="JNO44" s="16"/>
      <c r="JNP44" s="16"/>
      <c r="JNQ44" s="16"/>
      <c r="JNR44" s="16"/>
      <c r="JNS44" s="16"/>
      <c r="JNT44" s="16"/>
      <c r="JNU44" s="16"/>
      <c r="JNV44" s="16"/>
      <c r="JNW44" s="16"/>
      <c r="JNX44" s="16"/>
      <c r="JNY44" s="16"/>
      <c r="JNZ44" s="16"/>
      <c r="JOA44" s="16"/>
      <c r="JOB44" s="16"/>
      <c r="JOC44" s="16"/>
      <c r="JOD44" s="16"/>
      <c r="JOE44" s="16"/>
      <c r="JOF44" s="16"/>
      <c r="JOG44" s="16"/>
      <c r="JOH44" s="16"/>
      <c r="JOI44" s="16"/>
      <c r="JOJ44" s="16"/>
      <c r="JOK44" s="16"/>
      <c r="JOL44" s="16"/>
      <c r="JOM44" s="16"/>
      <c r="JON44" s="16"/>
      <c r="JOO44" s="16"/>
      <c r="JOP44" s="16"/>
      <c r="JOQ44" s="16"/>
      <c r="JOR44" s="16"/>
      <c r="JOS44" s="16"/>
      <c r="JOT44" s="16"/>
      <c r="JOU44" s="16"/>
      <c r="JOV44" s="16"/>
      <c r="JOW44" s="16"/>
      <c r="JOX44" s="16"/>
      <c r="JOY44" s="16"/>
      <c r="JOZ44" s="16"/>
      <c r="JPA44" s="16"/>
      <c r="JPB44" s="16"/>
      <c r="JPC44" s="16"/>
      <c r="JPD44" s="16"/>
      <c r="JPE44" s="16"/>
      <c r="JPF44" s="16"/>
      <c r="JPG44" s="16"/>
      <c r="JPH44" s="16"/>
      <c r="JPI44" s="16"/>
      <c r="JPJ44" s="16"/>
      <c r="JPK44" s="16"/>
      <c r="JPL44" s="16"/>
      <c r="JPM44" s="16"/>
      <c r="JPN44" s="16"/>
      <c r="JPO44" s="16"/>
      <c r="JPP44" s="16"/>
      <c r="JPQ44" s="16"/>
      <c r="JPR44" s="16"/>
      <c r="JPS44" s="16"/>
      <c r="JPT44" s="16"/>
      <c r="JPU44" s="16"/>
      <c r="JPV44" s="16"/>
      <c r="JPW44" s="16"/>
      <c r="JPX44" s="16"/>
      <c r="JPY44" s="16"/>
      <c r="JPZ44" s="16"/>
      <c r="JQA44" s="16"/>
      <c r="JQB44" s="16"/>
      <c r="JQC44" s="16"/>
      <c r="JQD44" s="16"/>
      <c r="JQE44" s="16"/>
      <c r="JQF44" s="16"/>
      <c r="JQG44" s="16"/>
      <c r="JQH44" s="16"/>
      <c r="JQI44" s="16"/>
      <c r="JQJ44" s="16"/>
      <c r="JQK44" s="16"/>
      <c r="JQL44" s="16"/>
      <c r="JQM44" s="16"/>
      <c r="JQN44" s="16"/>
      <c r="JQO44" s="16"/>
      <c r="JQP44" s="16"/>
      <c r="JQQ44" s="16"/>
      <c r="JQR44" s="16"/>
      <c r="JQS44" s="16"/>
      <c r="JQT44" s="16"/>
      <c r="JQU44" s="16"/>
      <c r="JQV44" s="16"/>
      <c r="JQW44" s="16"/>
      <c r="JQX44" s="16"/>
      <c r="JQY44" s="16"/>
      <c r="JQZ44" s="16"/>
      <c r="JRA44" s="16"/>
      <c r="JRB44" s="16"/>
      <c r="JRC44" s="16"/>
      <c r="JRD44" s="16"/>
      <c r="JRE44" s="16"/>
      <c r="JRF44" s="16"/>
      <c r="JRG44" s="16"/>
      <c r="JRH44" s="16"/>
      <c r="JRI44" s="16"/>
      <c r="JRJ44" s="16"/>
      <c r="JRK44" s="16"/>
      <c r="JRL44" s="16"/>
      <c r="JRM44" s="16"/>
      <c r="JRN44" s="16"/>
      <c r="JRO44" s="16"/>
      <c r="JRP44" s="16"/>
      <c r="JRQ44" s="16"/>
      <c r="JRR44" s="16"/>
      <c r="JRS44" s="16"/>
      <c r="JRT44" s="16"/>
      <c r="JRU44" s="16"/>
      <c r="JRV44" s="16"/>
      <c r="JRW44" s="16"/>
      <c r="JRX44" s="16"/>
      <c r="JRY44" s="16"/>
      <c r="JRZ44" s="16"/>
      <c r="JSA44" s="16"/>
      <c r="JSB44" s="16"/>
      <c r="JSC44" s="16"/>
      <c r="JSD44" s="16"/>
      <c r="JSE44" s="16"/>
      <c r="JSF44" s="16"/>
      <c r="JSG44" s="16"/>
      <c r="JSH44" s="16"/>
      <c r="JSI44" s="16"/>
      <c r="JSJ44" s="16"/>
      <c r="JSK44" s="16"/>
      <c r="JSL44" s="16"/>
      <c r="JSM44" s="16"/>
      <c r="JSN44" s="16"/>
      <c r="JSO44" s="16"/>
      <c r="JSP44" s="16"/>
      <c r="JSQ44" s="16"/>
      <c r="JSR44" s="16"/>
      <c r="JSS44" s="16"/>
      <c r="JST44" s="16"/>
      <c r="JSU44" s="16"/>
      <c r="JSV44" s="16"/>
      <c r="JSW44" s="16"/>
      <c r="JSX44" s="16"/>
      <c r="JSY44" s="16"/>
      <c r="JSZ44" s="16"/>
      <c r="JTA44" s="16"/>
      <c r="JTB44" s="16"/>
      <c r="JTC44" s="16"/>
      <c r="JTD44" s="16"/>
      <c r="JTE44" s="16"/>
      <c r="JTF44" s="16"/>
      <c r="JTG44" s="16"/>
      <c r="JTH44" s="16"/>
      <c r="JTI44" s="16"/>
      <c r="JTJ44" s="16"/>
      <c r="JTK44" s="16"/>
      <c r="JTL44" s="16"/>
      <c r="JTM44" s="16"/>
      <c r="JTN44" s="16"/>
      <c r="JTO44" s="16"/>
      <c r="JTP44" s="16"/>
      <c r="JTQ44" s="16"/>
      <c r="JTR44" s="16"/>
      <c r="JTS44" s="16"/>
      <c r="JTT44" s="16"/>
      <c r="JTU44" s="16"/>
      <c r="JTV44" s="16"/>
      <c r="JTW44" s="16"/>
      <c r="JTX44" s="16"/>
      <c r="JTY44" s="16"/>
      <c r="JTZ44" s="16"/>
      <c r="JUA44" s="16"/>
      <c r="JUB44" s="16"/>
      <c r="JUC44" s="16"/>
      <c r="JUD44" s="16"/>
      <c r="JUE44" s="16"/>
      <c r="JUF44" s="16"/>
      <c r="JUG44" s="16"/>
      <c r="JUH44" s="16"/>
      <c r="JUI44" s="16"/>
      <c r="JUJ44" s="16"/>
      <c r="JUK44" s="16"/>
      <c r="JUL44" s="16"/>
      <c r="JUM44" s="16"/>
      <c r="JUN44" s="16"/>
      <c r="JUO44" s="16"/>
      <c r="JUP44" s="16"/>
      <c r="JUQ44" s="16"/>
      <c r="JUR44" s="16"/>
      <c r="JUS44" s="16"/>
      <c r="JUT44" s="16"/>
      <c r="JUU44" s="16"/>
      <c r="JUV44" s="16"/>
      <c r="JUW44" s="16"/>
      <c r="JUX44" s="16"/>
      <c r="JUY44" s="16"/>
      <c r="JUZ44" s="16"/>
      <c r="JVA44" s="16"/>
      <c r="JVB44" s="16"/>
      <c r="JVC44" s="16"/>
      <c r="JVD44" s="16"/>
      <c r="JVE44" s="16"/>
      <c r="JVF44" s="16"/>
      <c r="JVG44" s="16"/>
      <c r="JVH44" s="16"/>
      <c r="JVI44" s="16"/>
      <c r="JVJ44" s="16"/>
      <c r="JVK44" s="16"/>
      <c r="JVL44" s="16"/>
      <c r="JVM44" s="16"/>
      <c r="JVN44" s="16"/>
      <c r="JVO44" s="16"/>
      <c r="JVP44" s="16"/>
      <c r="JVQ44" s="16"/>
      <c r="JVR44" s="16"/>
      <c r="JVS44" s="16"/>
      <c r="JVT44" s="16"/>
      <c r="JVU44" s="16"/>
      <c r="JVV44" s="16"/>
      <c r="JVW44" s="16"/>
      <c r="JVX44" s="16"/>
      <c r="JVY44" s="16"/>
      <c r="JVZ44" s="16"/>
      <c r="JWA44" s="16"/>
      <c r="JWB44" s="16"/>
      <c r="JWC44" s="16"/>
      <c r="JWD44" s="16"/>
      <c r="JWE44" s="16"/>
      <c r="JWF44" s="16"/>
      <c r="JWG44" s="16"/>
      <c r="JWH44" s="16"/>
      <c r="JWI44" s="16"/>
      <c r="JWJ44" s="16"/>
      <c r="JWK44" s="16"/>
      <c r="JWL44" s="16"/>
      <c r="JWM44" s="16"/>
      <c r="JWN44" s="16"/>
      <c r="JWO44" s="16"/>
      <c r="JWP44" s="16"/>
      <c r="JWQ44" s="16"/>
      <c r="JWR44" s="16"/>
      <c r="JWS44" s="16"/>
      <c r="JWT44" s="16"/>
      <c r="JWU44" s="16"/>
      <c r="JWV44" s="16"/>
      <c r="JWW44" s="16"/>
      <c r="JWX44" s="16"/>
      <c r="JWY44" s="16"/>
      <c r="JWZ44" s="16"/>
      <c r="JXA44" s="16"/>
      <c r="JXB44" s="16"/>
      <c r="JXC44" s="16"/>
      <c r="JXD44" s="16"/>
      <c r="JXE44" s="16"/>
      <c r="JXF44" s="16"/>
      <c r="JXG44" s="16"/>
      <c r="JXH44" s="16"/>
      <c r="JXI44" s="16"/>
      <c r="JXJ44" s="16"/>
      <c r="JXK44" s="16"/>
      <c r="JXL44" s="16"/>
      <c r="JXM44" s="16"/>
      <c r="JXN44" s="16"/>
      <c r="JXO44" s="16"/>
      <c r="JXP44" s="16"/>
      <c r="JXQ44" s="16"/>
      <c r="JXR44" s="16"/>
      <c r="JXS44" s="16"/>
      <c r="JXT44" s="16"/>
      <c r="JXU44" s="16"/>
      <c r="JXV44" s="16"/>
      <c r="JXW44" s="16"/>
      <c r="JXX44" s="16"/>
      <c r="JXY44" s="16"/>
      <c r="JXZ44" s="16"/>
      <c r="JYA44" s="16"/>
      <c r="JYB44" s="16"/>
      <c r="JYC44" s="16"/>
      <c r="JYD44" s="16"/>
      <c r="JYE44" s="16"/>
      <c r="JYF44" s="16"/>
      <c r="JYG44" s="16"/>
      <c r="JYH44" s="16"/>
      <c r="JYI44" s="16"/>
      <c r="JYJ44" s="16"/>
      <c r="JYK44" s="16"/>
      <c r="JYL44" s="16"/>
      <c r="JYM44" s="16"/>
      <c r="JYN44" s="16"/>
      <c r="JYO44" s="16"/>
      <c r="JYP44" s="16"/>
      <c r="JYQ44" s="16"/>
      <c r="JYR44" s="16"/>
      <c r="JYS44" s="16"/>
      <c r="JYT44" s="16"/>
      <c r="JYU44" s="16"/>
      <c r="JYV44" s="16"/>
      <c r="JYW44" s="16"/>
      <c r="JYX44" s="16"/>
      <c r="JYY44" s="16"/>
      <c r="JYZ44" s="16"/>
      <c r="JZA44" s="16"/>
      <c r="JZB44" s="16"/>
      <c r="JZC44" s="16"/>
      <c r="JZD44" s="16"/>
      <c r="JZE44" s="16"/>
      <c r="JZF44" s="16"/>
      <c r="JZG44" s="16"/>
      <c r="JZH44" s="16"/>
      <c r="JZI44" s="16"/>
      <c r="JZJ44" s="16"/>
      <c r="JZK44" s="16"/>
      <c r="JZL44" s="16"/>
      <c r="JZM44" s="16"/>
      <c r="JZN44" s="16"/>
      <c r="JZO44" s="16"/>
      <c r="JZP44" s="16"/>
      <c r="JZQ44" s="16"/>
      <c r="JZR44" s="16"/>
      <c r="JZS44" s="16"/>
      <c r="JZT44" s="16"/>
      <c r="JZU44" s="16"/>
      <c r="JZV44" s="16"/>
      <c r="JZW44" s="16"/>
      <c r="JZX44" s="16"/>
      <c r="JZY44" s="16"/>
      <c r="JZZ44" s="16"/>
      <c r="KAA44" s="16"/>
      <c r="KAB44" s="16"/>
      <c r="KAC44" s="16"/>
      <c r="KAD44" s="16"/>
      <c r="KAE44" s="16"/>
      <c r="KAF44" s="16"/>
      <c r="KAG44" s="16"/>
      <c r="KAH44" s="16"/>
      <c r="KAI44" s="16"/>
      <c r="KAJ44" s="16"/>
      <c r="KAK44" s="16"/>
      <c r="KAL44" s="16"/>
      <c r="KAM44" s="16"/>
      <c r="KAN44" s="16"/>
      <c r="KAO44" s="16"/>
      <c r="KAP44" s="16"/>
      <c r="KAQ44" s="16"/>
      <c r="KAR44" s="16"/>
      <c r="KAS44" s="16"/>
      <c r="KAT44" s="16"/>
      <c r="KAU44" s="16"/>
      <c r="KAV44" s="16"/>
      <c r="KAW44" s="16"/>
      <c r="KAX44" s="16"/>
      <c r="KAY44" s="16"/>
      <c r="KAZ44" s="16"/>
      <c r="KBA44" s="16"/>
      <c r="KBB44" s="16"/>
      <c r="KBC44" s="16"/>
      <c r="KBD44" s="16"/>
      <c r="KBE44" s="16"/>
      <c r="KBF44" s="16"/>
      <c r="KBG44" s="16"/>
      <c r="KBH44" s="16"/>
      <c r="KBI44" s="16"/>
      <c r="KBJ44" s="16"/>
      <c r="KBK44" s="16"/>
      <c r="KBL44" s="16"/>
      <c r="KBM44" s="16"/>
      <c r="KBN44" s="16"/>
      <c r="KBO44" s="16"/>
      <c r="KBP44" s="16"/>
      <c r="KBQ44" s="16"/>
      <c r="KBR44" s="16"/>
      <c r="KBS44" s="16"/>
      <c r="KBT44" s="16"/>
      <c r="KBU44" s="16"/>
      <c r="KBV44" s="16"/>
      <c r="KBW44" s="16"/>
      <c r="KBX44" s="16"/>
      <c r="KBY44" s="16"/>
      <c r="KBZ44" s="16"/>
      <c r="KCA44" s="16"/>
      <c r="KCB44" s="16"/>
      <c r="KCC44" s="16"/>
      <c r="KCD44" s="16"/>
      <c r="KCE44" s="16"/>
      <c r="KCF44" s="16"/>
      <c r="KCG44" s="16"/>
      <c r="KCH44" s="16"/>
      <c r="KCI44" s="16"/>
      <c r="KCJ44" s="16"/>
      <c r="KCK44" s="16"/>
      <c r="KCL44" s="16"/>
      <c r="KCM44" s="16"/>
      <c r="KCN44" s="16"/>
      <c r="KCO44" s="16"/>
      <c r="KCP44" s="16"/>
      <c r="KCQ44" s="16"/>
      <c r="KCR44" s="16"/>
      <c r="KCS44" s="16"/>
      <c r="KCT44" s="16"/>
      <c r="KCU44" s="16"/>
      <c r="KCV44" s="16"/>
      <c r="KCW44" s="16"/>
      <c r="KCX44" s="16"/>
      <c r="KCY44" s="16"/>
      <c r="KCZ44" s="16"/>
      <c r="KDA44" s="16"/>
      <c r="KDB44" s="16"/>
      <c r="KDC44" s="16"/>
      <c r="KDD44" s="16"/>
      <c r="KDE44" s="16"/>
      <c r="KDF44" s="16"/>
      <c r="KDG44" s="16"/>
      <c r="KDH44" s="16"/>
      <c r="KDI44" s="16"/>
      <c r="KDJ44" s="16"/>
      <c r="KDK44" s="16"/>
      <c r="KDL44" s="16"/>
      <c r="KDM44" s="16"/>
      <c r="KDN44" s="16"/>
      <c r="KDO44" s="16"/>
      <c r="KDP44" s="16"/>
      <c r="KDQ44" s="16"/>
      <c r="KDR44" s="16"/>
      <c r="KDS44" s="16"/>
      <c r="KDT44" s="16"/>
      <c r="KDU44" s="16"/>
      <c r="KDV44" s="16"/>
      <c r="KDW44" s="16"/>
      <c r="KDX44" s="16"/>
      <c r="KDY44" s="16"/>
      <c r="KDZ44" s="16"/>
      <c r="KEA44" s="16"/>
      <c r="KEB44" s="16"/>
      <c r="KEC44" s="16"/>
      <c r="KED44" s="16"/>
      <c r="KEE44" s="16"/>
      <c r="KEF44" s="16"/>
      <c r="KEG44" s="16"/>
      <c r="KEH44" s="16"/>
      <c r="KEI44" s="16"/>
      <c r="KEJ44" s="16"/>
      <c r="KEK44" s="16"/>
      <c r="KEL44" s="16"/>
      <c r="KEM44" s="16"/>
      <c r="KEN44" s="16"/>
      <c r="KEO44" s="16"/>
      <c r="KEP44" s="16"/>
      <c r="KEQ44" s="16"/>
      <c r="KER44" s="16"/>
      <c r="KES44" s="16"/>
      <c r="KET44" s="16"/>
      <c r="KEU44" s="16"/>
      <c r="KEV44" s="16"/>
      <c r="KEW44" s="16"/>
      <c r="KEX44" s="16"/>
      <c r="KEY44" s="16"/>
      <c r="KEZ44" s="16"/>
      <c r="KFA44" s="16"/>
      <c r="KFB44" s="16"/>
      <c r="KFC44" s="16"/>
      <c r="KFD44" s="16"/>
      <c r="KFE44" s="16"/>
      <c r="KFF44" s="16"/>
      <c r="KFG44" s="16"/>
      <c r="KFH44" s="16"/>
      <c r="KFI44" s="16"/>
      <c r="KFJ44" s="16"/>
      <c r="KFK44" s="16"/>
      <c r="KFL44" s="16"/>
      <c r="KFM44" s="16"/>
      <c r="KFN44" s="16"/>
      <c r="KFO44" s="16"/>
      <c r="KFP44" s="16"/>
      <c r="KFQ44" s="16"/>
      <c r="KFR44" s="16"/>
      <c r="KFS44" s="16"/>
      <c r="KFT44" s="16"/>
      <c r="KFU44" s="16"/>
      <c r="KFV44" s="16"/>
      <c r="KFW44" s="16"/>
      <c r="KFX44" s="16"/>
      <c r="KFY44" s="16"/>
      <c r="KFZ44" s="16"/>
      <c r="KGA44" s="16"/>
      <c r="KGB44" s="16"/>
      <c r="KGC44" s="16"/>
      <c r="KGD44" s="16"/>
      <c r="KGE44" s="16"/>
      <c r="KGF44" s="16"/>
      <c r="KGG44" s="16"/>
      <c r="KGH44" s="16"/>
      <c r="KGI44" s="16"/>
      <c r="KGJ44" s="16"/>
      <c r="KGK44" s="16"/>
      <c r="KGL44" s="16"/>
      <c r="KGM44" s="16"/>
      <c r="KGN44" s="16"/>
      <c r="KGO44" s="16"/>
      <c r="KGP44" s="16"/>
      <c r="KGQ44" s="16"/>
      <c r="KGR44" s="16"/>
      <c r="KGS44" s="16"/>
      <c r="KGT44" s="16"/>
      <c r="KGU44" s="16"/>
      <c r="KGV44" s="16"/>
      <c r="KGW44" s="16"/>
      <c r="KGX44" s="16"/>
      <c r="KGY44" s="16"/>
      <c r="KGZ44" s="16"/>
      <c r="KHA44" s="16"/>
      <c r="KHB44" s="16"/>
      <c r="KHC44" s="16"/>
      <c r="KHD44" s="16"/>
      <c r="KHE44" s="16"/>
      <c r="KHF44" s="16"/>
      <c r="KHG44" s="16"/>
      <c r="KHH44" s="16"/>
      <c r="KHI44" s="16"/>
      <c r="KHJ44" s="16"/>
      <c r="KHK44" s="16"/>
      <c r="KHL44" s="16"/>
      <c r="KHM44" s="16"/>
      <c r="KHN44" s="16"/>
      <c r="KHO44" s="16"/>
      <c r="KHP44" s="16"/>
      <c r="KHQ44" s="16"/>
      <c r="KHR44" s="16"/>
      <c r="KHS44" s="16"/>
      <c r="KHT44" s="16"/>
      <c r="KHU44" s="16"/>
      <c r="KHV44" s="16"/>
      <c r="KHW44" s="16"/>
      <c r="KHX44" s="16"/>
      <c r="KHY44" s="16"/>
      <c r="KHZ44" s="16"/>
      <c r="KIA44" s="16"/>
      <c r="KIB44" s="16"/>
      <c r="KIC44" s="16"/>
      <c r="KID44" s="16"/>
      <c r="KIE44" s="16"/>
      <c r="KIF44" s="16"/>
      <c r="KIG44" s="16"/>
      <c r="KIH44" s="16"/>
      <c r="KII44" s="16"/>
      <c r="KIJ44" s="16"/>
      <c r="KIK44" s="16"/>
      <c r="KIL44" s="16"/>
      <c r="KIM44" s="16"/>
      <c r="KIN44" s="16"/>
      <c r="KIO44" s="16"/>
      <c r="KIP44" s="16"/>
      <c r="KIQ44" s="16"/>
      <c r="KIR44" s="16"/>
      <c r="KIS44" s="16"/>
      <c r="KIT44" s="16"/>
      <c r="KIU44" s="16"/>
      <c r="KIV44" s="16"/>
      <c r="KIW44" s="16"/>
      <c r="KIX44" s="16"/>
      <c r="KIY44" s="16"/>
      <c r="KIZ44" s="16"/>
      <c r="KJA44" s="16"/>
      <c r="KJB44" s="16"/>
      <c r="KJC44" s="16"/>
      <c r="KJD44" s="16"/>
      <c r="KJE44" s="16"/>
      <c r="KJF44" s="16"/>
      <c r="KJG44" s="16"/>
      <c r="KJH44" s="16"/>
      <c r="KJI44" s="16"/>
      <c r="KJJ44" s="16"/>
      <c r="KJK44" s="16"/>
      <c r="KJL44" s="16"/>
      <c r="KJM44" s="16"/>
      <c r="KJN44" s="16"/>
      <c r="KJO44" s="16"/>
      <c r="KJP44" s="16"/>
      <c r="KJQ44" s="16"/>
      <c r="KJR44" s="16"/>
      <c r="KJS44" s="16"/>
      <c r="KJT44" s="16"/>
      <c r="KJU44" s="16"/>
      <c r="KJV44" s="16"/>
      <c r="KJW44" s="16"/>
      <c r="KJX44" s="16"/>
      <c r="KJY44" s="16"/>
      <c r="KJZ44" s="16"/>
      <c r="KKA44" s="16"/>
      <c r="KKB44" s="16"/>
      <c r="KKC44" s="16"/>
      <c r="KKD44" s="16"/>
      <c r="KKE44" s="16"/>
      <c r="KKF44" s="16"/>
      <c r="KKG44" s="16"/>
      <c r="KKH44" s="16"/>
      <c r="KKI44" s="16"/>
      <c r="KKJ44" s="16"/>
      <c r="KKK44" s="16"/>
      <c r="KKL44" s="16"/>
      <c r="KKM44" s="16"/>
      <c r="KKN44" s="16"/>
      <c r="KKO44" s="16"/>
      <c r="KKP44" s="16"/>
      <c r="KKQ44" s="16"/>
      <c r="KKR44" s="16"/>
      <c r="KKS44" s="16"/>
      <c r="KKT44" s="16"/>
      <c r="KKU44" s="16"/>
      <c r="KKV44" s="16"/>
      <c r="KKW44" s="16"/>
      <c r="KKX44" s="16"/>
      <c r="KKY44" s="16"/>
      <c r="KKZ44" s="16"/>
      <c r="KLA44" s="16"/>
      <c r="KLB44" s="16"/>
      <c r="KLC44" s="16"/>
      <c r="KLD44" s="16"/>
      <c r="KLE44" s="16"/>
      <c r="KLF44" s="16"/>
      <c r="KLG44" s="16"/>
      <c r="KLH44" s="16"/>
      <c r="KLI44" s="16"/>
      <c r="KLJ44" s="16"/>
      <c r="KLK44" s="16"/>
      <c r="KLL44" s="16"/>
      <c r="KLM44" s="16"/>
      <c r="KLN44" s="16"/>
      <c r="KLO44" s="16"/>
      <c r="KLP44" s="16"/>
      <c r="KLQ44" s="16"/>
      <c r="KLR44" s="16"/>
      <c r="KLS44" s="16"/>
      <c r="KLT44" s="16"/>
      <c r="KLU44" s="16"/>
      <c r="KLV44" s="16"/>
      <c r="KLW44" s="16"/>
      <c r="KLX44" s="16"/>
      <c r="KLY44" s="16"/>
      <c r="KLZ44" s="16"/>
      <c r="KMA44" s="16"/>
      <c r="KMB44" s="16"/>
      <c r="KMC44" s="16"/>
      <c r="KMD44" s="16"/>
      <c r="KME44" s="16"/>
      <c r="KMF44" s="16"/>
      <c r="KMG44" s="16"/>
      <c r="KMH44" s="16"/>
      <c r="KMI44" s="16"/>
      <c r="KMJ44" s="16"/>
      <c r="KMK44" s="16"/>
      <c r="KML44" s="16"/>
      <c r="KMM44" s="16"/>
      <c r="KMN44" s="16"/>
      <c r="KMO44" s="16"/>
      <c r="KMP44" s="16"/>
      <c r="KMQ44" s="16"/>
      <c r="KMR44" s="16"/>
      <c r="KMS44" s="16"/>
      <c r="KMT44" s="16"/>
      <c r="KMU44" s="16"/>
      <c r="KMV44" s="16"/>
      <c r="KMW44" s="16"/>
      <c r="KMX44" s="16"/>
      <c r="KMY44" s="16"/>
      <c r="KMZ44" s="16"/>
      <c r="KNA44" s="16"/>
      <c r="KNB44" s="16"/>
      <c r="KNC44" s="16"/>
      <c r="KND44" s="16"/>
      <c r="KNE44" s="16"/>
      <c r="KNF44" s="16"/>
      <c r="KNG44" s="16"/>
      <c r="KNH44" s="16"/>
      <c r="KNI44" s="16"/>
      <c r="KNJ44" s="16"/>
      <c r="KNK44" s="16"/>
      <c r="KNL44" s="16"/>
      <c r="KNM44" s="16"/>
      <c r="KNN44" s="16"/>
      <c r="KNO44" s="16"/>
      <c r="KNP44" s="16"/>
      <c r="KNQ44" s="16"/>
      <c r="KNR44" s="16"/>
      <c r="KNS44" s="16"/>
      <c r="KNT44" s="16"/>
      <c r="KNU44" s="16"/>
      <c r="KNV44" s="16"/>
      <c r="KNW44" s="16"/>
      <c r="KNX44" s="16"/>
      <c r="KNY44" s="16"/>
      <c r="KNZ44" s="16"/>
      <c r="KOA44" s="16"/>
      <c r="KOB44" s="16"/>
      <c r="KOC44" s="16"/>
      <c r="KOD44" s="16"/>
      <c r="KOE44" s="16"/>
      <c r="KOF44" s="16"/>
      <c r="KOG44" s="16"/>
      <c r="KOH44" s="16"/>
      <c r="KOI44" s="16"/>
      <c r="KOJ44" s="16"/>
      <c r="KOK44" s="16"/>
      <c r="KOL44" s="16"/>
      <c r="KOM44" s="16"/>
      <c r="KON44" s="16"/>
      <c r="KOO44" s="16"/>
      <c r="KOP44" s="16"/>
      <c r="KOQ44" s="16"/>
      <c r="KOR44" s="16"/>
      <c r="KOS44" s="16"/>
      <c r="KOT44" s="16"/>
      <c r="KOU44" s="16"/>
      <c r="KOV44" s="16"/>
      <c r="KOW44" s="16"/>
      <c r="KOX44" s="16"/>
      <c r="KOY44" s="16"/>
      <c r="KOZ44" s="16"/>
      <c r="KPA44" s="16"/>
      <c r="KPB44" s="16"/>
      <c r="KPC44" s="16"/>
      <c r="KPD44" s="16"/>
      <c r="KPE44" s="16"/>
      <c r="KPF44" s="16"/>
      <c r="KPG44" s="16"/>
      <c r="KPH44" s="16"/>
      <c r="KPI44" s="16"/>
      <c r="KPJ44" s="16"/>
      <c r="KPK44" s="16"/>
      <c r="KPL44" s="16"/>
      <c r="KPM44" s="16"/>
      <c r="KPN44" s="16"/>
      <c r="KPO44" s="16"/>
      <c r="KPP44" s="16"/>
      <c r="KPQ44" s="16"/>
      <c r="KPR44" s="16"/>
      <c r="KPS44" s="16"/>
      <c r="KPT44" s="16"/>
      <c r="KPU44" s="16"/>
      <c r="KPV44" s="16"/>
      <c r="KPW44" s="16"/>
      <c r="KPX44" s="16"/>
      <c r="KPY44" s="16"/>
      <c r="KPZ44" s="16"/>
      <c r="KQA44" s="16"/>
      <c r="KQB44" s="16"/>
      <c r="KQC44" s="16"/>
      <c r="KQD44" s="16"/>
      <c r="KQE44" s="16"/>
      <c r="KQF44" s="16"/>
      <c r="KQG44" s="16"/>
      <c r="KQH44" s="16"/>
      <c r="KQI44" s="16"/>
      <c r="KQJ44" s="16"/>
      <c r="KQK44" s="16"/>
      <c r="KQL44" s="16"/>
      <c r="KQM44" s="16"/>
      <c r="KQN44" s="16"/>
      <c r="KQO44" s="16"/>
      <c r="KQP44" s="16"/>
      <c r="KQQ44" s="16"/>
      <c r="KQR44" s="16"/>
      <c r="KQS44" s="16"/>
      <c r="KQT44" s="16"/>
      <c r="KQU44" s="16"/>
      <c r="KQV44" s="16"/>
      <c r="KQW44" s="16"/>
      <c r="KQX44" s="16"/>
      <c r="KQY44" s="16"/>
      <c r="KQZ44" s="16"/>
      <c r="KRA44" s="16"/>
      <c r="KRB44" s="16"/>
      <c r="KRC44" s="16"/>
      <c r="KRD44" s="16"/>
      <c r="KRE44" s="16"/>
      <c r="KRF44" s="16"/>
      <c r="KRG44" s="16"/>
      <c r="KRH44" s="16"/>
      <c r="KRI44" s="16"/>
      <c r="KRJ44" s="16"/>
      <c r="KRK44" s="16"/>
      <c r="KRL44" s="16"/>
      <c r="KRM44" s="16"/>
      <c r="KRN44" s="16"/>
      <c r="KRO44" s="16"/>
      <c r="KRP44" s="16"/>
      <c r="KRQ44" s="16"/>
      <c r="KRR44" s="16"/>
      <c r="KRS44" s="16"/>
      <c r="KRT44" s="16"/>
      <c r="KRU44" s="16"/>
      <c r="KRV44" s="16"/>
      <c r="KRW44" s="16"/>
      <c r="KRX44" s="16"/>
      <c r="KRY44" s="16"/>
      <c r="KRZ44" s="16"/>
      <c r="KSA44" s="16"/>
      <c r="KSB44" s="16"/>
      <c r="KSC44" s="16"/>
      <c r="KSD44" s="16"/>
      <c r="KSE44" s="16"/>
      <c r="KSF44" s="16"/>
      <c r="KSG44" s="16"/>
      <c r="KSH44" s="16"/>
      <c r="KSI44" s="16"/>
      <c r="KSJ44" s="16"/>
      <c r="KSK44" s="16"/>
      <c r="KSL44" s="16"/>
      <c r="KSM44" s="16"/>
      <c r="KSN44" s="16"/>
      <c r="KSO44" s="16"/>
      <c r="KSP44" s="16"/>
      <c r="KSQ44" s="16"/>
      <c r="KSR44" s="16"/>
      <c r="KSS44" s="16"/>
      <c r="KST44" s="16"/>
      <c r="KSU44" s="16"/>
      <c r="KSV44" s="16"/>
      <c r="KSW44" s="16"/>
      <c r="KSX44" s="16"/>
      <c r="KSY44" s="16"/>
      <c r="KSZ44" s="16"/>
      <c r="KTA44" s="16"/>
      <c r="KTB44" s="16"/>
      <c r="KTC44" s="16"/>
      <c r="KTD44" s="16"/>
      <c r="KTE44" s="16"/>
      <c r="KTF44" s="16"/>
      <c r="KTG44" s="16"/>
      <c r="KTH44" s="16"/>
      <c r="KTI44" s="16"/>
      <c r="KTJ44" s="16"/>
      <c r="KTK44" s="16"/>
      <c r="KTL44" s="16"/>
      <c r="KTM44" s="16"/>
      <c r="KTN44" s="16"/>
      <c r="KTO44" s="16"/>
      <c r="KTP44" s="16"/>
      <c r="KTQ44" s="16"/>
      <c r="KTR44" s="16"/>
      <c r="KTS44" s="16"/>
      <c r="KTT44" s="16"/>
      <c r="KTU44" s="16"/>
      <c r="KTV44" s="16"/>
      <c r="KTW44" s="16"/>
      <c r="KTX44" s="16"/>
      <c r="KTY44" s="16"/>
      <c r="KTZ44" s="16"/>
      <c r="KUA44" s="16"/>
      <c r="KUB44" s="16"/>
      <c r="KUC44" s="16"/>
      <c r="KUD44" s="16"/>
      <c r="KUE44" s="16"/>
      <c r="KUF44" s="16"/>
      <c r="KUG44" s="16"/>
      <c r="KUH44" s="16"/>
      <c r="KUI44" s="16"/>
      <c r="KUJ44" s="16"/>
      <c r="KUK44" s="16"/>
      <c r="KUL44" s="16"/>
      <c r="KUM44" s="16"/>
      <c r="KUN44" s="16"/>
      <c r="KUO44" s="16"/>
      <c r="KUP44" s="16"/>
      <c r="KUQ44" s="16"/>
      <c r="KUR44" s="16"/>
      <c r="KUS44" s="16"/>
      <c r="KUT44" s="16"/>
      <c r="KUU44" s="16"/>
      <c r="KUV44" s="16"/>
      <c r="KUW44" s="16"/>
      <c r="KUX44" s="16"/>
      <c r="KUY44" s="16"/>
      <c r="KUZ44" s="16"/>
      <c r="KVA44" s="16"/>
      <c r="KVB44" s="16"/>
      <c r="KVC44" s="16"/>
      <c r="KVD44" s="16"/>
      <c r="KVE44" s="16"/>
      <c r="KVF44" s="16"/>
      <c r="KVG44" s="16"/>
      <c r="KVH44" s="16"/>
      <c r="KVI44" s="16"/>
      <c r="KVJ44" s="16"/>
      <c r="KVK44" s="16"/>
      <c r="KVL44" s="16"/>
      <c r="KVM44" s="16"/>
      <c r="KVN44" s="16"/>
      <c r="KVO44" s="16"/>
      <c r="KVP44" s="16"/>
      <c r="KVQ44" s="16"/>
      <c r="KVR44" s="16"/>
      <c r="KVS44" s="16"/>
      <c r="KVT44" s="16"/>
      <c r="KVU44" s="16"/>
      <c r="KVV44" s="16"/>
      <c r="KVW44" s="16"/>
      <c r="KVX44" s="16"/>
      <c r="KVY44" s="16"/>
      <c r="KVZ44" s="16"/>
      <c r="KWA44" s="16"/>
      <c r="KWB44" s="16"/>
      <c r="KWC44" s="16"/>
      <c r="KWD44" s="16"/>
      <c r="KWE44" s="16"/>
      <c r="KWF44" s="16"/>
      <c r="KWG44" s="16"/>
      <c r="KWH44" s="16"/>
      <c r="KWI44" s="16"/>
      <c r="KWJ44" s="16"/>
      <c r="KWK44" s="16"/>
      <c r="KWL44" s="16"/>
      <c r="KWM44" s="16"/>
      <c r="KWN44" s="16"/>
      <c r="KWO44" s="16"/>
      <c r="KWP44" s="16"/>
      <c r="KWQ44" s="16"/>
      <c r="KWR44" s="16"/>
      <c r="KWS44" s="16"/>
      <c r="KWT44" s="16"/>
      <c r="KWU44" s="16"/>
      <c r="KWV44" s="16"/>
      <c r="KWW44" s="16"/>
      <c r="KWX44" s="16"/>
      <c r="KWY44" s="16"/>
      <c r="KWZ44" s="16"/>
      <c r="KXA44" s="16"/>
      <c r="KXB44" s="16"/>
      <c r="KXC44" s="16"/>
      <c r="KXD44" s="16"/>
      <c r="KXE44" s="16"/>
      <c r="KXF44" s="16"/>
      <c r="KXG44" s="16"/>
      <c r="KXH44" s="16"/>
      <c r="KXI44" s="16"/>
      <c r="KXJ44" s="16"/>
      <c r="KXK44" s="16"/>
      <c r="KXL44" s="16"/>
      <c r="KXM44" s="16"/>
      <c r="KXN44" s="16"/>
      <c r="KXO44" s="16"/>
      <c r="KXP44" s="16"/>
      <c r="KXQ44" s="16"/>
      <c r="KXR44" s="16"/>
      <c r="KXS44" s="16"/>
      <c r="KXT44" s="16"/>
      <c r="KXU44" s="16"/>
      <c r="KXV44" s="16"/>
      <c r="KXW44" s="16"/>
      <c r="KXX44" s="16"/>
      <c r="KXY44" s="16"/>
      <c r="KXZ44" s="16"/>
      <c r="KYA44" s="16"/>
      <c r="KYB44" s="16"/>
      <c r="KYC44" s="16"/>
      <c r="KYD44" s="16"/>
      <c r="KYE44" s="16"/>
      <c r="KYF44" s="16"/>
      <c r="KYG44" s="16"/>
      <c r="KYH44" s="16"/>
      <c r="KYI44" s="16"/>
      <c r="KYJ44" s="16"/>
      <c r="KYK44" s="16"/>
      <c r="KYL44" s="16"/>
      <c r="KYM44" s="16"/>
      <c r="KYN44" s="16"/>
      <c r="KYO44" s="16"/>
      <c r="KYP44" s="16"/>
      <c r="KYQ44" s="16"/>
      <c r="KYR44" s="16"/>
      <c r="KYS44" s="16"/>
      <c r="KYT44" s="16"/>
      <c r="KYU44" s="16"/>
      <c r="KYV44" s="16"/>
      <c r="KYW44" s="16"/>
      <c r="KYX44" s="16"/>
      <c r="KYY44" s="16"/>
      <c r="KYZ44" s="16"/>
      <c r="KZA44" s="16"/>
      <c r="KZB44" s="16"/>
      <c r="KZC44" s="16"/>
      <c r="KZD44" s="16"/>
      <c r="KZE44" s="16"/>
      <c r="KZF44" s="16"/>
      <c r="KZG44" s="16"/>
      <c r="KZH44" s="16"/>
      <c r="KZI44" s="16"/>
      <c r="KZJ44" s="16"/>
      <c r="KZK44" s="16"/>
      <c r="KZL44" s="16"/>
      <c r="KZM44" s="16"/>
      <c r="KZN44" s="16"/>
      <c r="KZO44" s="16"/>
      <c r="KZP44" s="16"/>
      <c r="KZQ44" s="16"/>
      <c r="KZR44" s="16"/>
      <c r="KZS44" s="16"/>
      <c r="KZT44" s="16"/>
      <c r="KZU44" s="16"/>
      <c r="KZV44" s="16"/>
      <c r="KZW44" s="16"/>
      <c r="KZX44" s="16"/>
      <c r="KZY44" s="16"/>
      <c r="KZZ44" s="16"/>
      <c r="LAA44" s="16"/>
      <c r="LAB44" s="16"/>
      <c r="LAC44" s="16"/>
      <c r="LAD44" s="16"/>
      <c r="LAE44" s="16"/>
      <c r="LAF44" s="16"/>
      <c r="LAG44" s="16"/>
      <c r="LAH44" s="16"/>
      <c r="LAI44" s="16"/>
      <c r="LAJ44" s="16"/>
      <c r="LAK44" s="16"/>
      <c r="LAL44" s="16"/>
      <c r="LAM44" s="16"/>
      <c r="LAN44" s="16"/>
      <c r="LAO44" s="16"/>
      <c r="LAP44" s="16"/>
      <c r="LAQ44" s="16"/>
      <c r="LAR44" s="16"/>
      <c r="LAS44" s="16"/>
      <c r="LAT44" s="16"/>
      <c r="LAU44" s="16"/>
      <c r="LAV44" s="16"/>
      <c r="LAW44" s="16"/>
      <c r="LAX44" s="16"/>
      <c r="LAY44" s="16"/>
      <c r="LAZ44" s="16"/>
      <c r="LBA44" s="16"/>
      <c r="LBB44" s="16"/>
      <c r="LBC44" s="16"/>
      <c r="LBD44" s="16"/>
      <c r="LBE44" s="16"/>
      <c r="LBF44" s="16"/>
      <c r="LBG44" s="16"/>
      <c r="LBH44" s="16"/>
      <c r="LBI44" s="16"/>
      <c r="LBJ44" s="16"/>
      <c r="LBK44" s="16"/>
      <c r="LBL44" s="16"/>
      <c r="LBM44" s="16"/>
      <c r="LBN44" s="16"/>
      <c r="LBO44" s="16"/>
      <c r="LBP44" s="16"/>
      <c r="LBQ44" s="16"/>
      <c r="LBR44" s="16"/>
      <c r="LBS44" s="16"/>
      <c r="LBT44" s="16"/>
      <c r="LBU44" s="16"/>
      <c r="LBV44" s="16"/>
      <c r="LBW44" s="16"/>
      <c r="LBX44" s="16"/>
      <c r="LBY44" s="16"/>
      <c r="LBZ44" s="16"/>
      <c r="LCA44" s="16"/>
      <c r="LCB44" s="16"/>
      <c r="LCC44" s="16"/>
      <c r="LCD44" s="16"/>
      <c r="LCE44" s="16"/>
      <c r="LCF44" s="16"/>
      <c r="LCG44" s="16"/>
      <c r="LCH44" s="16"/>
      <c r="LCI44" s="16"/>
      <c r="LCJ44" s="16"/>
      <c r="LCK44" s="16"/>
      <c r="LCL44" s="16"/>
      <c r="LCM44" s="16"/>
      <c r="LCN44" s="16"/>
      <c r="LCO44" s="16"/>
      <c r="LCP44" s="16"/>
      <c r="LCQ44" s="16"/>
      <c r="LCR44" s="16"/>
      <c r="LCS44" s="16"/>
      <c r="LCT44" s="16"/>
      <c r="LCU44" s="16"/>
      <c r="LCV44" s="16"/>
      <c r="LCW44" s="16"/>
      <c r="LCX44" s="16"/>
      <c r="LCY44" s="16"/>
      <c r="LCZ44" s="16"/>
      <c r="LDA44" s="16"/>
      <c r="LDB44" s="16"/>
      <c r="LDC44" s="16"/>
      <c r="LDD44" s="16"/>
      <c r="LDE44" s="16"/>
      <c r="LDF44" s="16"/>
      <c r="LDG44" s="16"/>
      <c r="LDH44" s="16"/>
      <c r="LDI44" s="16"/>
      <c r="LDJ44" s="16"/>
      <c r="LDK44" s="16"/>
      <c r="LDL44" s="16"/>
      <c r="LDM44" s="16"/>
      <c r="LDN44" s="16"/>
      <c r="LDO44" s="16"/>
      <c r="LDP44" s="16"/>
      <c r="LDQ44" s="16"/>
      <c r="LDR44" s="16"/>
      <c r="LDS44" s="16"/>
      <c r="LDT44" s="16"/>
      <c r="LDU44" s="16"/>
      <c r="LDV44" s="16"/>
      <c r="LDW44" s="16"/>
      <c r="LDX44" s="16"/>
      <c r="LDY44" s="16"/>
      <c r="LDZ44" s="16"/>
      <c r="LEA44" s="16"/>
      <c r="LEB44" s="16"/>
      <c r="LEC44" s="16"/>
      <c r="LED44" s="16"/>
      <c r="LEE44" s="16"/>
      <c r="LEF44" s="16"/>
      <c r="LEG44" s="16"/>
      <c r="LEH44" s="16"/>
      <c r="LEI44" s="16"/>
      <c r="LEJ44" s="16"/>
      <c r="LEK44" s="16"/>
      <c r="LEL44" s="16"/>
      <c r="LEM44" s="16"/>
      <c r="LEN44" s="16"/>
      <c r="LEO44" s="16"/>
      <c r="LEP44" s="16"/>
      <c r="LEQ44" s="16"/>
      <c r="LER44" s="16"/>
      <c r="LES44" s="16"/>
      <c r="LET44" s="16"/>
      <c r="LEU44" s="16"/>
      <c r="LEV44" s="16"/>
      <c r="LEW44" s="16"/>
      <c r="LEX44" s="16"/>
      <c r="LEY44" s="16"/>
      <c r="LEZ44" s="16"/>
      <c r="LFA44" s="16"/>
      <c r="LFB44" s="16"/>
      <c r="LFC44" s="16"/>
      <c r="LFD44" s="16"/>
      <c r="LFE44" s="16"/>
      <c r="LFF44" s="16"/>
      <c r="LFG44" s="16"/>
      <c r="LFH44" s="16"/>
      <c r="LFI44" s="16"/>
      <c r="LFJ44" s="16"/>
      <c r="LFK44" s="16"/>
      <c r="LFL44" s="16"/>
      <c r="LFM44" s="16"/>
      <c r="LFN44" s="16"/>
      <c r="LFO44" s="16"/>
      <c r="LFP44" s="16"/>
      <c r="LFQ44" s="16"/>
      <c r="LFR44" s="16"/>
      <c r="LFS44" s="16"/>
      <c r="LFT44" s="16"/>
      <c r="LFU44" s="16"/>
      <c r="LFV44" s="16"/>
      <c r="LFW44" s="16"/>
      <c r="LFX44" s="16"/>
      <c r="LFY44" s="16"/>
      <c r="LFZ44" s="16"/>
      <c r="LGA44" s="16"/>
      <c r="LGB44" s="16"/>
      <c r="LGC44" s="16"/>
      <c r="LGD44" s="16"/>
      <c r="LGE44" s="16"/>
      <c r="LGF44" s="16"/>
      <c r="LGG44" s="16"/>
      <c r="LGH44" s="16"/>
      <c r="LGI44" s="16"/>
      <c r="LGJ44" s="16"/>
      <c r="LGK44" s="16"/>
      <c r="LGL44" s="16"/>
      <c r="LGM44" s="16"/>
      <c r="LGN44" s="16"/>
      <c r="LGO44" s="16"/>
      <c r="LGP44" s="16"/>
      <c r="LGQ44" s="16"/>
      <c r="LGR44" s="16"/>
      <c r="LGS44" s="16"/>
      <c r="LGT44" s="16"/>
      <c r="LGU44" s="16"/>
      <c r="LGV44" s="16"/>
      <c r="LGW44" s="16"/>
      <c r="LGX44" s="16"/>
      <c r="LGY44" s="16"/>
      <c r="LGZ44" s="16"/>
      <c r="LHA44" s="16"/>
      <c r="LHB44" s="16"/>
      <c r="LHC44" s="16"/>
      <c r="LHD44" s="16"/>
      <c r="LHE44" s="16"/>
      <c r="LHF44" s="16"/>
      <c r="LHG44" s="16"/>
      <c r="LHH44" s="16"/>
      <c r="LHI44" s="16"/>
      <c r="LHJ44" s="16"/>
      <c r="LHK44" s="16"/>
      <c r="LHL44" s="16"/>
      <c r="LHM44" s="16"/>
      <c r="LHN44" s="16"/>
      <c r="LHO44" s="16"/>
      <c r="LHP44" s="16"/>
      <c r="LHQ44" s="16"/>
      <c r="LHR44" s="16"/>
      <c r="LHS44" s="16"/>
      <c r="LHT44" s="16"/>
      <c r="LHU44" s="16"/>
      <c r="LHV44" s="16"/>
      <c r="LHW44" s="16"/>
      <c r="LHX44" s="16"/>
      <c r="LHY44" s="16"/>
      <c r="LHZ44" s="16"/>
      <c r="LIA44" s="16"/>
      <c r="LIB44" s="16"/>
      <c r="LIC44" s="16"/>
      <c r="LID44" s="16"/>
      <c r="LIE44" s="16"/>
      <c r="LIF44" s="16"/>
      <c r="LIG44" s="16"/>
      <c r="LIH44" s="16"/>
      <c r="LII44" s="16"/>
      <c r="LIJ44" s="16"/>
      <c r="LIK44" s="16"/>
      <c r="LIL44" s="16"/>
      <c r="LIM44" s="16"/>
      <c r="LIN44" s="16"/>
      <c r="LIO44" s="16"/>
      <c r="LIP44" s="16"/>
      <c r="LIQ44" s="16"/>
      <c r="LIR44" s="16"/>
      <c r="LIS44" s="16"/>
      <c r="LIT44" s="16"/>
      <c r="LIU44" s="16"/>
      <c r="LIV44" s="16"/>
      <c r="LIW44" s="16"/>
      <c r="LIX44" s="16"/>
      <c r="LIY44" s="16"/>
      <c r="LIZ44" s="16"/>
      <c r="LJA44" s="16"/>
      <c r="LJB44" s="16"/>
      <c r="LJC44" s="16"/>
      <c r="LJD44" s="16"/>
      <c r="LJE44" s="16"/>
      <c r="LJF44" s="16"/>
      <c r="LJG44" s="16"/>
      <c r="LJH44" s="16"/>
      <c r="LJI44" s="16"/>
      <c r="LJJ44" s="16"/>
      <c r="LJK44" s="16"/>
      <c r="LJL44" s="16"/>
      <c r="LJM44" s="16"/>
      <c r="LJN44" s="16"/>
      <c r="LJO44" s="16"/>
      <c r="LJP44" s="16"/>
      <c r="LJQ44" s="16"/>
      <c r="LJR44" s="16"/>
      <c r="LJS44" s="16"/>
      <c r="LJT44" s="16"/>
      <c r="LJU44" s="16"/>
      <c r="LJV44" s="16"/>
      <c r="LJW44" s="16"/>
      <c r="LJX44" s="16"/>
      <c r="LJY44" s="16"/>
      <c r="LJZ44" s="16"/>
      <c r="LKA44" s="16"/>
      <c r="LKB44" s="16"/>
      <c r="LKC44" s="16"/>
      <c r="LKD44" s="16"/>
      <c r="LKE44" s="16"/>
      <c r="LKF44" s="16"/>
      <c r="LKG44" s="16"/>
      <c r="LKH44" s="16"/>
      <c r="LKI44" s="16"/>
      <c r="LKJ44" s="16"/>
      <c r="LKK44" s="16"/>
      <c r="LKL44" s="16"/>
      <c r="LKM44" s="16"/>
      <c r="LKN44" s="16"/>
      <c r="LKO44" s="16"/>
      <c r="LKP44" s="16"/>
      <c r="LKQ44" s="16"/>
      <c r="LKR44" s="16"/>
      <c r="LKS44" s="16"/>
      <c r="LKT44" s="16"/>
      <c r="LKU44" s="16"/>
      <c r="LKV44" s="16"/>
      <c r="LKW44" s="16"/>
      <c r="LKX44" s="16"/>
      <c r="LKY44" s="16"/>
      <c r="LKZ44" s="16"/>
      <c r="LLA44" s="16"/>
      <c r="LLB44" s="16"/>
      <c r="LLC44" s="16"/>
      <c r="LLD44" s="16"/>
      <c r="LLE44" s="16"/>
      <c r="LLF44" s="16"/>
      <c r="LLG44" s="16"/>
      <c r="LLH44" s="16"/>
      <c r="LLI44" s="16"/>
      <c r="LLJ44" s="16"/>
      <c r="LLK44" s="16"/>
      <c r="LLL44" s="16"/>
      <c r="LLM44" s="16"/>
      <c r="LLN44" s="16"/>
      <c r="LLO44" s="16"/>
      <c r="LLP44" s="16"/>
      <c r="LLQ44" s="16"/>
      <c r="LLR44" s="16"/>
      <c r="LLS44" s="16"/>
      <c r="LLT44" s="16"/>
      <c r="LLU44" s="16"/>
      <c r="LLV44" s="16"/>
      <c r="LLW44" s="16"/>
      <c r="LLX44" s="16"/>
      <c r="LLY44" s="16"/>
      <c r="LLZ44" s="16"/>
      <c r="LMA44" s="16"/>
      <c r="LMB44" s="16"/>
      <c r="LMC44" s="16"/>
      <c r="LMD44" s="16"/>
      <c r="LME44" s="16"/>
      <c r="LMF44" s="16"/>
      <c r="LMG44" s="16"/>
      <c r="LMH44" s="16"/>
      <c r="LMI44" s="16"/>
      <c r="LMJ44" s="16"/>
      <c r="LMK44" s="16"/>
      <c r="LML44" s="16"/>
      <c r="LMM44" s="16"/>
      <c r="LMN44" s="16"/>
      <c r="LMO44" s="16"/>
      <c r="LMP44" s="16"/>
      <c r="LMQ44" s="16"/>
      <c r="LMR44" s="16"/>
      <c r="LMS44" s="16"/>
      <c r="LMT44" s="16"/>
      <c r="LMU44" s="16"/>
      <c r="LMV44" s="16"/>
      <c r="LMW44" s="16"/>
      <c r="LMX44" s="16"/>
      <c r="LMY44" s="16"/>
      <c r="LMZ44" s="16"/>
      <c r="LNA44" s="16"/>
      <c r="LNB44" s="16"/>
      <c r="LNC44" s="16"/>
      <c r="LND44" s="16"/>
      <c r="LNE44" s="16"/>
      <c r="LNF44" s="16"/>
      <c r="LNG44" s="16"/>
      <c r="LNH44" s="16"/>
      <c r="LNI44" s="16"/>
      <c r="LNJ44" s="16"/>
      <c r="LNK44" s="16"/>
      <c r="LNL44" s="16"/>
      <c r="LNM44" s="16"/>
      <c r="LNN44" s="16"/>
      <c r="LNO44" s="16"/>
      <c r="LNP44" s="16"/>
      <c r="LNQ44" s="16"/>
      <c r="LNR44" s="16"/>
      <c r="LNS44" s="16"/>
      <c r="LNT44" s="16"/>
      <c r="LNU44" s="16"/>
      <c r="LNV44" s="16"/>
      <c r="LNW44" s="16"/>
      <c r="LNX44" s="16"/>
      <c r="LNY44" s="16"/>
      <c r="LNZ44" s="16"/>
      <c r="LOA44" s="16"/>
      <c r="LOB44" s="16"/>
      <c r="LOC44" s="16"/>
      <c r="LOD44" s="16"/>
      <c r="LOE44" s="16"/>
      <c r="LOF44" s="16"/>
      <c r="LOG44" s="16"/>
      <c r="LOH44" s="16"/>
      <c r="LOI44" s="16"/>
      <c r="LOJ44" s="16"/>
      <c r="LOK44" s="16"/>
      <c r="LOL44" s="16"/>
      <c r="LOM44" s="16"/>
      <c r="LON44" s="16"/>
      <c r="LOO44" s="16"/>
      <c r="LOP44" s="16"/>
      <c r="LOQ44" s="16"/>
      <c r="LOR44" s="16"/>
      <c r="LOS44" s="16"/>
      <c r="LOT44" s="16"/>
      <c r="LOU44" s="16"/>
      <c r="LOV44" s="16"/>
      <c r="LOW44" s="16"/>
      <c r="LOX44" s="16"/>
      <c r="LOY44" s="16"/>
      <c r="LOZ44" s="16"/>
      <c r="LPA44" s="16"/>
      <c r="LPB44" s="16"/>
      <c r="LPC44" s="16"/>
      <c r="LPD44" s="16"/>
      <c r="LPE44" s="16"/>
      <c r="LPF44" s="16"/>
      <c r="LPG44" s="16"/>
      <c r="LPH44" s="16"/>
      <c r="LPI44" s="16"/>
      <c r="LPJ44" s="16"/>
      <c r="LPK44" s="16"/>
      <c r="LPL44" s="16"/>
      <c r="LPM44" s="16"/>
      <c r="LPN44" s="16"/>
      <c r="LPO44" s="16"/>
      <c r="LPP44" s="16"/>
      <c r="LPQ44" s="16"/>
      <c r="LPR44" s="16"/>
      <c r="LPS44" s="16"/>
      <c r="LPT44" s="16"/>
      <c r="LPU44" s="16"/>
      <c r="LPV44" s="16"/>
      <c r="LPW44" s="16"/>
      <c r="LPX44" s="16"/>
      <c r="LPY44" s="16"/>
      <c r="LPZ44" s="16"/>
      <c r="LQA44" s="16"/>
      <c r="LQB44" s="16"/>
      <c r="LQC44" s="16"/>
      <c r="LQD44" s="16"/>
      <c r="LQE44" s="16"/>
      <c r="LQF44" s="16"/>
      <c r="LQG44" s="16"/>
      <c r="LQH44" s="16"/>
      <c r="LQI44" s="16"/>
      <c r="LQJ44" s="16"/>
      <c r="LQK44" s="16"/>
      <c r="LQL44" s="16"/>
      <c r="LQM44" s="16"/>
      <c r="LQN44" s="16"/>
      <c r="LQO44" s="16"/>
      <c r="LQP44" s="16"/>
      <c r="LQQ44" s="16"/>
      <c r="LQR44" s="16"/>
      <c r="LQS44" s="16"/>
      <c r="LQT44" s="16"/>
      <c r="LQU44" s="16"/>
      <c r="LQV44" s="16"/>
      <c r="LQW44" s="16"/>
      <c r="LQX44" s="16"/>
      <c r="LQY44" s="16"/>
      <c r="LQZ44" s="16"/>
      <c r="LRA44" s="16"/>
      <c r="LRB44" s="16"/>
      <c r="LRC44" s="16"/>
      <c r="LRD44" s="16"/>
      <c r="LRE44" s="16"/>
      <c r="LRF44" s="16"/>
      <c r="LRG44" s="16"/>
      <c r="LRH44" s="16"/>
      <c r="LRI44" s="16"/>
      <c r="LRJ44" s="16"/>
      <c r="LRK44" s="16"/>
      <c r="LRL44" s="16"/>
      <c r="LRM44" s="16"/>
      <c r="LRN44" s="16"/>
      <c r="LRO44" s="16"/>
      <c r="LRP44" s="16"/>
      <c r="LRQ44" s="16"/>
      <c r="LRR44" s="16"/>
      <c r="LRS44" s="16"/>
      <c r="LRT44" s="16"/>
      <c r="LRU44" s="16"/>
      <c r="LRV44" s="16"/>
      <c r="LRW44" s="16"/>
      <c r="LRX44" s="16"/>
      <c r="LRY44" s="16"/>
      <c r="LRZ44" s="16"/>
      <c r="LSA44" s="16"/>
      <c r="LSB44" s="16"/>
      <c r="LSC44" s="16"/>
      <c r="LSD44" s="16"/>
      <c r="LSE44" s="16"/>
      <c r="LSF44" s="16"/>
      <c r="LSG44" s="16"/>
      <c r="LSH44" s="16"/>
      <c r="LSI44" s="16"/>
      <c r="LSJ44" s="16"/>
      <c r="LSK44" s="16"/>
      <c r="LSL44" s="16"/>
      <c r="LSM44" s="16"/>
      <c r="LSN44" s="16"/>
      <c r="LSO44" s="16"/>
      <c r="LSP44" s="16"/>
      <c r="LSQ44" s="16"/>
      <c r="LSR44" s="16"/>
      <c r="LSS44" s="16"/>
      <c r="LST44" s="16"/>
      <c r="LSU44" s="16"/>
      <c r="LSV44" s="16"/>
      <c r="LSW44" s="16"/>
      <c r="LSX44" s="16"/>
      <c r="LSY44" s="16"/>
      <c r="LSZ44" s="16"/>
      <c r="LTA44" s="16"/>
      <c r="LTB44" s="16"/>
      <c r="LTC44" s="16"/>
      <c r="LTD44" s="16"/>
      <c r="LTE44" s="16"/>
      <c r="LTF44" s="16"/>
      <c r="LTG44" s="16"/>
      <c r="LTH44" s="16"/>
      <c r="LTI44" s="16"/>
      <c r="LTJ44" s="16"/>
      <c r="LTK44" s="16"/>
      <c r="LTL44" s="16"/>
      <c r="LTM44" s="16"/>
      <c r="LTN44" s="16"/>
      <c r="LTO44" s="16"/>
      <c r="LTP44" s="16"/>
      <c r="LTQ44" s="16"/>
      <c r="LTR44" s="16"/>
      <c r="LTS44" s="16"/>
      <c r="LTT44" s="16"/>
      <c r="LTU44" s="16"/>
      <c r="LTV44" s="16"/>
      <c r="LTW44" s="16"/>
      <c r="LTX44" s="16"/>
      <c r="LTY44" s="16"/>
      <c r="LTZ44" s="16"/>
      <c r="LUA44" s="16"/>
      <c r="LUB44" s="16"/>
      <c r="LUC44" s="16"/>
      <c r="LUD44" s="16"/>
      <c r="LUE44" s="16"/>
      <c r="LUF44" s="16"/>
      <c r="LUG44" s="16"/>
      <c r="LUH44" s="16"/>
      <c r="LUI44" s="16"/>
      <c r="LUJ44" s="16"/>
      <c r="LUK44" s="16"/>
      <c r="LUL44" s="16"/>
      <c r="LUM44" s="16"/>
      <c r="LUN44" s="16"/>
      <c r="LUO44" s="16"/>
      <c r="LUP44" s="16"/>
      <c r="LUQ44" s="16"/>
      <c r="LUR44" s="16"/>
      <c r="LUS44" s="16"/>
      <c r="LUT44" s="16"/>
      <c r="LUU44" s="16"/>
      <c r="LUV44" s="16"/>
      <c r="LUW44" s="16"/>
      <c r="LUX44" s="16"/>
      <c r="LUY44" s="16"/>
      <c r="LUZ44" s="16"/>
      <c r="LVA44" s="16"/>
      <c r="LVB44" s="16"/>
      <c r="LVC44" s="16"/>
      <c r="LVD44" s="16"/>
      <c r="LVE44" s="16"/>
      <c r="LVF44" s="16"/>
      <c r="LVG44" s="16"/>
      <c r="LVH44" s="16"/>
      <c r="LVI44" s="16"/>
      <c r="LVJ44" s="16"/>
      <c r="LVK44" s="16"/>
      <c r="LVL44" s="16"/>
      <c r="LVM44" s="16"/>
      <c r="LVN44" s="16"/>
      <c r="LVO44" s="16"/>
      <c r="LVP44" s="16"/>
      <c r="LVQ44" s="16"/>
      <c r="LVR44" s="16"/>
      <c r="LVS44" s="16"/>
      <c r="LVT44" s="16"/>
      <c r="LVU44" s="16"/>
      <c r="LVV44" s="16"/>
      <c r="LVW44" s="16"/>
      <c r="LVX44" s="16"/>
      <c r="LVY44" s="16"/>
      <c r="LVZ44" s="16"/>
      <c r="LWA44" s="16"/>
      <c r="LWB44" s="16"/>
      <c r="LWC44" s="16"/>
      <c r="LWD44" s="16"/>
      <c r="LWE44" s="16"/>
      <c r="LWF44" s="16"/>
      <c r="LWG44" s="16"/>
      <c r="LWH44" s="16"/>
      <c r="LWI44" s="16"/>
      <c r="LWJ44" s="16"/>
      <c r="LWK44" s="16"/>
      <c r="LWL44" s="16"/>
      <c r="LWM44" s="16"/>
      <c r="LWN44" s="16"/>
      <c r="LWO44" s="16"/>
      <c r="LWP44" s="16"/>
      <c r="LWQ44" s="16"/>
      <c r="LWR44" s="16"/>
      <c r="LWS44" s="16"/>
      <c r="LWT44" s="16"/>
      <c r="LWU44" s="16"/>
      <c r="LWV44" s="16"/>
      <c r="LWW44" s="16"/>
      <c r="LWX44" s="16"/>
      <c r="LWY44" s="16"/>
      <c r="LWZ44" s="16"/>
      <c r="LXA44" s="16"/>
      <c r="LXB44" s="16"/>
      <c r="LXC44" s="16"/>
      <c r="LXD44" s="16"/>
      <c r="LXE44" s="16"/>
      <c r="LXF44" s="16"/>
      <c r="LXG44" s="16"/>
      <c r="LXH44" s="16"/>
      <c r="LXI44" s="16"/>
      <c r="LXJ44" s="16"/>
      <c r="LXK44" s="16"/>
      <c r="LXL44" s="16"/>
      <c r="LXM44" s="16"/>
      <c r="LXN44" s="16"/>
      <c r="LXO44" s="16"/>
      <c r="LXP44" s="16"/>
      <c r="LXQ44" s="16"/>
      <c r="LXR44" s="16"/>
      <c r="LXS44" s="16"/>
      <c r="LXT44" s="16"/>
      <c r="LXU44" s="16"/>
      <c r="LXV44" s="16"/>
      <c r="LXW44" s="16"/>
      <c r="LXX44" s="16"/>
      <c r="LXY44" s="16"/>
      <c r="LXZ44" s="16"/>
      <c r="LYA44" s="16"/>
      <c r="LYB44" s="16"/>
      <c r="LYC44" s="16"/>
      <c r="LYD44" s="16"/>
      <c r="LYE44" s="16"/>
      <c r="LYF44" s="16"/>
      <c r="LYG44" s="16"/>
      <c r="LYH44" s="16"/>
      <c r="LYI44" s="16"/>
      <c r="LYJ44" s="16"/>
      <c r="LYK44" s="16"/>
      <c r="LYL44" s="16"/>
      <c r="LYM44" s="16"/>
      <c r="LYN44" s="16"/>
      <c r="LYO44" s="16"/>
      <c r="LYP44" s="16"/>
      <c r="LYQ44" s="16"/>
      <c r="LYR44" s="16"/>
      <c r="LYS44" s="16"/>
      <c r="LYT44" s="16"/>
      <c r="LYU44" s="16"/>
      <c r="LYV44" s="16"/>
      <c r="LYW44" s="16"/>
      <c r="LYX44" s="16"/>
      <c r="LYY44" s="16"/>
      <c r="LYZ44" s="16"/>
      <c r="LZA44" s="16"/>
      <c r="LZB44" s="16"/>
      <c r="LZC44" s="16"/>
      <c r="LZD44" s="16"/>
      <c r="LZE44" s="16"/>
      <c r="LZF44" s="16"/>
      <c r="LZG44" s="16"/>
      <c r="LZH44" s="16"/>
      <c r="LZI44" s="16"/>
      <c r="LZJ44" s="16"/>
      <c r="LZK44" s="16"/>
      <c r="LZL44" s="16"/>
      <c r="LZM44" s="16"/>
      <c r="LZN44" s="16"/>
      <c r="LZO44" s="16"/>
      <c r="LZP44" s="16"/>
      <c r="LZQ44" s="16"/>
      <c r="LZR44" s="16"/>
      <c r="LZS44" s="16"/>
      <c r="LZT44" s="16"/>
      <c r="LZU44" s="16"/>
      <c r="LZV44" s="16"/>
      <c r="LZW44" s="16"/>
      <c r="LZX44" s="16"/>
      <c r="LZY44" s="16"/>
      <c r="LZZ44" s="16"/>
      <c r="MAA44" s="16"/>
      <c r="MAB44" s="16"/>
      <c r="MAC44" s="16"/>
      <c r="MAD44" s="16"/>
      <c r="MAE44" s="16"/>
      <c r="MAF44" s="16"/>
      <c r="MAG44" s="16"/>
      <c r="MAH44" s="16"/>
      <c r="MAI44" s="16"/>
      <c r="MAJ44" s="16"/>
      <c r="MAK44" s="16"/>
      <c r="MAL44" s="16"/>
      <c r="MAM44" s="16"/>
      <c r="MAN44" s="16"/>
      <c r="MAO44" s="16"/>
      <c r="MAP44" s="16"/>
      <c r="MAQ44" s="16"/>
      <c r="MAR44" s="16"/>
      <c r="MAS44" s="16"/>
      <c r="MAT44" s="16"/>
      <c r="MAU44" s="16"/>
      <c r="MAV44" s="16"/>
      <c r="MAW44" s="16"/>
      <c r="MAX44" s="16"/>
      <c r="MAY44" s="16"/>
      <c r="MAZ44" s="16"/>
      <c r="MBA44" s="16"/>
      <c r="MBB44" s="16"/>
      <c r="MBC44" s="16"/>
      <c r="MBD44" s="16"/>
      <c r="MBE44" s="16"/>
      <c r="MBF44" s="16"/>
      <c r="MBG44" s="16"/>
      <c r="MBH44" s="16"/>
      <c r="MBI44" s="16"/>
      <c r="MBJ44" s="16"/>
      <c r="MBK44" s="16"/>
      <c r="MBL44" s="16"/>
      <c r="MBM44" s="16"/>
      <c r="MBN44" s="16"/>
      <c r="MBO44" s="16"/>
      <c r="MBP44" s="16"/>
      <c r="MBQ44" s="16"/>
      <c r="MBR44" s="16"/>
      <c r="MBS44" s="16"/>
      <c r="MBT44" s="16"/>
      <c r="MBU44" s="16"/>
      <c r="MBV44" s="16"/>
      <c r="MBW44" s="16"/>
      <c r="MBX44" s="16"/>
      <c r="MBY44" s="16"/>
      <c r="MBZ44" s="16"/>
      <c r="MCA44" s="16"/>
      <c r="MCB44" s="16"/>
      <c r="MCC44" s="16"/>
      <c r="MCD44" s="16"/>
      <c r="MCE44" s="16"/>
      <c r="MCF44" s="16"/>
      <c r="MCG44" s="16"/>
      <c r="MCH44" s="16"/>
      <c r="MCI44" s="16"/>
      <c r="MCJ44" s="16"/>
      <c r="MCK44" s="16"/>
      <c r="MCL44" s="16"/>
      <c r="MCM44" s="16"/>
      <c r="MCN44" s="16"/>
      <c r="MCO44" s="16"/>
      <c r="MCP44" s="16"/>
      <c r="MCQ44" s="16"/>
      <c r="MCR44" s="16"/>
      <c r="MCS44" s="16"/>
      <c r="MCT44" s="16"/>
      <c r="MCU44" s="16"/>
      <c r="MCV44" s="16"/>
      <c r="MCW44" s="16"/>
      <c r="MCX44" s="16"/>
      <c r="MCY44" s="16"/>
      <c r="MCZ44" s="16"/>
      <c r="MDA44" s="16"/>
      <c r="MDB44" s="16"/>
      <c r="MDC44" s="16"/>
      <c r="MDD44" s="16"/>
      <c r="MDE44" s="16"/>
      <c r="MDF44" s="16"/>
      <c r="MDG44" s="16"/>
      <c r="MDH44" s="16"/>
      <c r="MDI44" s="16"/>
      <c r="MDJ44" s="16"/>
      <c r="MDK44" s="16"/>
      <c r="MDL44" s="16"/>
      <c r="MDM44" s="16"/>
      <c r="MDN44" s="16"/>
      <c r="MDO44" s="16"/>
      <c r="MDP44" s="16"/>
      <c r="MDQ44" s="16"/>
      <c r="MDR44" s="16"/>
      <c r="MDS44" s="16"/>
      <c r="MDT44" s="16"/>
      <c r="MDU44" s="16"/>
      <c r="MDV44" s="16"/>
      <c r="MDW44" s="16"/>
      <c r="MDX44" s="16"/>
      <c r="MDY44" s="16"/>
      <c r="MDZ44" s="16"/>
      <c r="MEA44" s="16"/>
      <c r="MEB44" s="16"/>
      <c r="MEC44" s="16"/>
      <c r="MED44" s="16"/>
      <c r="MEE44" s="16"/>
      <c r="MEF44" s="16"/>
      <c r="MEG44" s="16"/>
      <c r="MEH44" s="16"/>
      <c r="MEI44" s="16"/>
      <c r="MEJ44" s="16"/>
      <c r="MEK44" s="16"/>
      <c r="MEL44" s="16"/>
      <c r="MEM44" s="16"/>
      <c r="MEN44" s="16"/>
      <c r="MEO44" s="16"/>
      <c r="MEP44" s="16"/>
      <c r="MEQ44" s="16"/>
      <c r="MER44" s="16"/>
      <c r="MES44" s="16"/>
      <c r="MET44" s="16"/>
      <c r="MEU44" s="16"/>
      <c r="MEV44" s="16"/>
      <c r="MEW44" s="16"/>
      <c r="MEX44" s="16"/>
      <c r="MEY44" s="16"/>
      <c r="MEZ44" s="16"/>
      <c r="MFA44" s="16"/>
      <c r="MFB44" s="16"/>
      <c r="MFC44" s="16"/>
      <c r="MFD44" s="16"/>
      <c r="MFE44" s="16"/>
      <c r="MFF44" s="16"/>
      <c r="MFG44" s="16"/>
      <c r="MFH44" s="16"/>
      <c r="MFI44" s="16"/>
      <c r="MFJ44" s="16"/>
      <c r="MFK44" s="16"/>
      <c r="MFL44" s="16"/>
      <c r="MFM44" s="16"/>
      <c r="MFN44" s="16"/>
      <c r="MFO44" s="16"/>
      <c r="MFP44" s="16"/>
      <c r="MFQ44" s="16"/>
      <c r="MFR44" s="16"/>
      <c r="MFS44" s="16"/>
      <c r="MFT44" s="16"/>
      <c r="MFU44" s="16"/>
      <c r="MFV44" s="16"/>
      <c r="MFW44" s="16"/>
      <c r="MFX44" s="16"/>
      <c r="MFY44" s="16"/>
      <c r="MFZ44" s="16"/>
      <c r="MGA44" s="16"/>
      <c r="MGB44" s="16"/>
      <c r="MGC44" s="16"/>
      <c r="MGD44" s="16"/>
      <c r="MGE44" s="16"/>
      <c r="MGF44" s="16"/>
      <c r="MGG44" s="16"/>
      <c r="MGH44" s="16"/>
      <c r="MGI44" s="16"/>
      <c r="MGJ44" s="16"/>
      <c r="MGK44" s="16"/>
      <c r="MGL44" s="16"/>
      <c r="MGM44" s="16"/>
      <c r="MGN44" s="16"/>
      <c r="MGO44" s="16"/>
      <c r="MGP44" s="16"/>
      <c r="MGQ44" s="16"/>
      <c r="MGR44" s="16"/>
      <c r="MGS44" s="16"/>
      <c r="MGT44" s="16"/>
      <c r="MGU44" s="16"/>
      <c r="MGV44" s="16"/>
      <c r="MGW44" s="16"/>
      <c r="MGX44" s="16"/>
      <c r="MGY44" s="16"/>
      <c r="MGZ44" s="16"/>
      <c r="MHA44" s="16"/>
      <c r="MHB44" s="16"/>
      <c r="MHC44" s="16"/>
      <c r="MHD44" s="16"/>
      <c r="MHE44" s="16"/>
      <c r="MHF44" s="16"/>
      <c r="MHG44" s="16"/>
      <c r="MHH44" s="16"/>
      <c r="MHI44" s="16"/>
      <c r="MHJ44" s="16"/>
      <c r="MHK44" s="16"/>
      <c r="MHL44" s="16"/>
      <c r="MHM44" s="16"/>
      <c r="MHN44" s="16"/>
      <c r="MHO44" s="16"/>
      <c r="MHP44" s="16"/>
      <c r="MHQ44" s="16"/>
      <c r="MHR44" s="16"/>
      <c r="MHS44" s="16"/>
      <c r="MHT44" s="16"/>
      <c r="MHU44" s="16"/>
      <c r="MHV44" s="16"/>
      <c r="MHW44" s="16"/>
      <c r="MHX44" s="16"/>
      <c r="MHY44" s="16"/>
      <c r="MHZ44" s="16"/>
      <c r="MIA44" s="16"/>
      <c r="MIB44" s="16"/>
      <c r="MIC44" s="16"/>
      <c r="MID44" s="16"/>
      <c r="MIE44" s="16"/>
      <c r="MIF44" s="16"/>
      <c r="MIG44" s="16"/>
      <c r="MIH44" s="16"/>
      <c r="MII44" s="16"/>
      <c r="MIJ44" s="16"/>
      <c r="MIK44" s="16"/>
      <c r="MIL44" s="16"/>
      <c r="MIM44" s="16"/>
      <c r="MIN44" s="16"/>
      <c r="MIO44" s="16"/>
      <c r="MIP44" s="16"/>
      <c r="MIQ44" s="16"/>
      <c r="MIR44" s="16"/>
      <c r="MIS44" s="16"/>
      <c r="MIT44" s="16"/>
      <c r="MIU44" s="16"/>
      <c r="MIV44" s="16"/>
      <c r="MIW44" s="16"/>
      <c r="MIX44" s="16"/>
      <c r="MIY44" s="16"/>
      <c r="MIZ44" s="16"/>
      <c r="MJA44" s="16"/>
      <c r="MJB44" s="16"/>
      <c r="MJC44" s="16"/>
      <c r="MJD44" s="16"/>
      <c r="MJE44" s="16"/>
      <c r="MJF44" s="16"/>
      <c r="MJG44" s="16"/>
      <c r="MJH44" s="16"/>
      <c r="MJI44" s="16"/>
      <c r="MJJ44" s="16"/>
      <c r="MJK44" s="16"/>
      <c r="MJL44" s="16"/>
      <c r="MJM44" s="16"/>
      <c r="MJN44" s="16"/>
      <c r="MJO44" s="16"/>
      <c r="MJP44" s="16"/>
      <c r="MJQ44" s="16"/>
      <c r="MJR44" s="16"/>
      <c r="MJS44" s="16"/>
      <c r="MJT44" s="16"/>
      <c r="MJU44" s="16"/>
      <c r="MJV44" s="16"/>
      <c r="MJW44" s="16"/>
      <c r="MJX44" s="16"/>
      <c r="MJY44" s="16"/>
      <c r="MJZ44" s="16"/>
      <c r="MKA44" s="16"/>
      <c r="MKB44" s="16"/>
      <c r="MKC44" s="16"/>
      <c r="MKD44" s="16"/>
      <c r="MKE44" s="16"/>
      <c r="MKF44" s="16"/>
      <c r="MKG44" s="16"/>
      <c r="MKH44" s="16"/>
      <c r="MKI44" s="16"/>
      <c r="MKJ44" s="16"/>
      <c r="MKK44" s="16"/>
      <c r="MKL44" s="16"/>
      <c r="MKM44" s="16"/>
      <c r="MKN44" s="16"/>
      <c r="MKO44" s="16"/>
      <c r="MKP44" s="16"/>
      <c r="MKQ44" s="16"/>
      <c r="MKR44" s="16"/>
      <c r="MKS44" s="16"/>
      <c r="MKT44" s="16"/>
      <c r="MKU44" s="16"/>
      <c r="MKV44" s="16"/>
      <c r="MKW44" s="16"/>
      <c r="MKX44" s="16"/>
      <c r="MKY44" s="16"/>
      <c r="MKZ44" s="16"/>
      <c r="MLA44" s="16"/>
      <c r="MLB44" s="16"/>
      <c r="MLC44" s="16"/>
      <c r="MLD44" s="16"/>
      <c r="MLE44" s="16"/>
      <c r="MLF44" s="16"/>
      <c r="MLG44" s="16"/>
      <c r="MLH44" s="16"/>
      <c r="MLI44" s="16"/>
      <c r="MLJ44" s="16"/>
      <c r="MLK44" s="16"/>
      <c r="MLL44" s="16"/>
      <c r="MLM44" s="16"/>
      <c r="MLN44" s="16"/>
      <c r="MLO44" s="16"/>
      <c r="MLP44" s="16"/>
      <c r="MLQ44" s="16"/>
      <c r="MLR44" s="16"/>
      <c r="MLS44" s="16"/>
      <c r="MLT44" s="16"/>
      <c r="MLU44" s="16"/>
      <c r="MLV44" s="16"/>
      <c r="MLW44" s="16"/>
      <c r="MLX44" s="16"/>
      <c r="MLY44" s="16"/>
      <c r="MLZ44" s="16"/>
      <c r="MMA44" s="16"/>
      <c r="MMB44" s="16"/>
      <c r="MMC44" s="16"/>
      <c r="MMD44" s="16"/>
      <c r="MME44" s="16"/>
      <c r="MMF44" s="16"/>
      <c r="MMG44" s="16"/>
      <c r="MMH44" s="16"/>
      <c r="MMI44" s="16"/>
      <c r="MMJ44" s="16"/>
      <c r="MMK44" s="16"/>
      <c r="MML44" s="16"/>
      <c r="MMM44" s="16"/>
      <c r="MMN44" s="16"/>
      <c r="MMO44" s="16"/>
      <c r="MMP44" s="16"/>
      <c r="MMQ44" s="16"/>
      <c r="MMR44" s="16"/>
      <c r="MMS44" s="16"/>
      <c r="MMT44" s="16"/>
      <c r="MMU44" s="16"/>
      <c r="MMV44" s="16"/>
      <c r="MMW44" s="16"/>
      <c r="MMX44" s="16"/>
      <c r="MMY44" s="16"/>
      <c r="MMZ44" s="16"/>
      <c r="MNA44" s="16"/>
      <c r="MNB44" s="16"/>
      <c r="MNC44" s="16"/>
      <c r="MND44" s="16"/>
      <c r="MNE44" s="16"/>
      <c r="MNF44" s="16"/>
      <c r="MNG44" s="16"/>
      <c r="MNH44" s="16"/>
      <c r="MNI44" s="16"/>
      <c r="MNJ44" s="16"/>
      <c r="MNK44" s="16"/>
      <c r="MNL44" s="16"/>
      <c r="MNM44" s="16"/>
      <c r="MNN44" s="16"/>
      <c r="MNO44" s="16"/>
      <c r="MNP44" s="16"/>
      <c r="MNQ44" s="16"/>
      <c r="MNR44" s="16"/>
      <c r="MNS44" s="16"/>
      <c r="MNT44" s="16"/>
      <c r="MNU44" s="16"/>
      <c r="MNV44" s="16"/>
      <c r="MNW44" s="16"/>
      <c r="MNX44" s="16"/>
      <c r="MNY44" s="16"/>
      <c r="MNZ44" s="16"/>
      <c r="MOA44" s="16"/>
      <c r="MOB44" s="16"/>
      <c r="MOC44" s="16"/>
      <c r="MOD44" s="16"/>
      <c r="MOE44" s="16"/>
      <c r="MOF44" s="16"/>
      <c r="MOG44" s="16"/>
      <c r="MOH44" s="16"/>
      <c r="MOI44" s="16"/>
      <c r="MOJ44" s="16"/>
      <c r="MOK44" s="16"/>
      <c r="MOL44" s="16"/>
      <c r="MOM44" s="16"/>
      <c r="MON44" s="16"/>
      <c r="MOO44" s="16"/>
      <c r="MOP44" s="16"/>
      <c r="MOQ44" s="16"/>
      <c r="MOR44" s="16"/>
      <c r="MOS44" s="16"/>
      <c r="MOT44" s="16"/>
      <c r="MOU44" s="16"/>
      <c r="MOV44" s="16"/>
      <c r="MOW44" s="16"/>
      <c r="MOX44" s="16"/>
      <c r="MOY44" s="16"/>
      <c r="MOZ44" s="16"/>
      <c r="MPA44" s="16"/>
      <c r="MPB44" s="16"/>
      <c r="MPC44" s="16"/>
      <c r="MPD44" s="16"/>
      <c r="MPE44" s="16"/>
      <c r="MPF44" s="16"/>
      <c r="MPG44" s="16"/>
      <c r="MPH44" s="16"/>
      <c r="MPI44" s="16"/>
      <c r="MPJ44" s="16"/>
      <c r="MPK44" s="16"/>
      <c r="MPL44" s="16"/>
      <c r="MPM44" s="16"/>
      <c r="MPN44" s="16"/>
      <c r="MPO44" s="16"/>
      <c r="MPP44" s="16"/>
      <c r="MPQ44" s="16"/>
      <c r="MPR44" s="16"/>
      <c r="MPS44" s="16"/>
      <c r="MPT44" s="16"/>
      <c r="MPU44" s="16"/>
      <c r="MPV44" s="16"/>
      <c r="MPW44" s="16"/>
      <c r="MPX44" s="16"/>
      <c r="MPY44" s="16"/>
      <c r="MPZ44" s="16"/>
      <c r="MQA44" s="16"/>
      <c r="MQB44" s="16"/>
      <c r="MQC44" s="16"/>
      <c r="MQD44" s="16"/>
      <c r="MQE44" s="16"/>
      <c r="MQF44" s="16"/>
      <c r="MQG44" s="16"/>
      <c r="MQH44" s="16"/>
      <c r="MQI44" s="16"/>
      <c r="MQJ44" s="16"/>
      <c r="MQK44" s="16"/>
      <c r="MQL44" s="16"/>
      <c r="MQM44" s="16"/>
      <c r="MQN44" s="16"/>
      <c r="MQO44" s="16"/>
      <c r="MQP44" s="16"/>
      <c r="MQQ44" s="16"/>
      <c r="MQR44" s="16"/>
      <c r="MQS44" s="16"/>
      <c r="MQT44" s="16"/>
      <c r="MQU44" s="16"/>
      <c r="MQV44" s="16"/>
      <c r="MQW44" s="16"/>
      <c r="MQX44" s="16"/>
      <c r="MQY44" s="16"/>
      <c r="MQZ44" s="16"/>
      <c r="MRA44" s="16"/>
      <c r="MRB44" s="16"/>
      <c r="MRC44" s="16"/>
      <c r="MRD44" s="16"/>
      <c r="MRE44" s="16"/>
      <c r="MRF44" s="16"/>
      <c r="MRG44" s="16"/>
      <c r="MRH44" s="16"/>
      <c r="MRI44" s="16"/>
      <c r="MRJ44" s="16"/>
      <c r="MRK44" s="16"/>
      <c r="MRL44" s="16"/>
      <c r="MRM44" s="16"/>
      <c r="MRN44" s="16"/>
      <c r="MRO44" s="16"/>
      <c r="MRP44" s="16"/>
      <c r="MRQ44" s="16"/>
      <c r="MRR44" s="16"/>
      <c r="MRS44" s="16"/>
      <c r="MRT44" s="16"/>
      <c r="MRU44" s="16"/>
      <c r="MRV44" s="16"/>
      <c r="MRW44" s="16"/>
      <c r="MRX44" s="16"/>
      <c r="MRY44" s="16"/>
      <c r="MRZ44" s="16"/>
      <c r="MSA44" s="16"/>
      <c r="MSB44" s="16"/>
      <c r="MSC44" s="16"/>
      <c r="MSD44" s="16"/>
      <c r="MSE44" s="16"/>
      <c r="MSF44" s="16"/>
      <c r="MSG44" s="16"/>
      <c r="MSH44" s="16"/>
      <c r="MSI44" s="16"/>
      <c r="MSJ44" s="16"/>
      <c r="MSK44" s="16"/>
      <c r="MSL44" s="16"/>
      <c r="MSM44" s="16"/>
      <c r="MSN44" s="16"/>
      <c r="MSO44" s="16"/>
      <c r="MSP44" s="16"/>
      <c r="MSQ44" s="16"/>
      <c r="MSR44" s="16"/>
      <c r="MSS44" s="16"/>
      <c r="MST44" s="16"/>
      <c r="MSU44" s="16"/>
      <c r="MSV44" s="16"/>
      <c r="MSW44" s="16"/>
      <c r="MSX44" s="16"/>
      <c r="MSY44" s="16"/>
      <c r="MSZ44" s="16"/>
      <c r="MTA44" s="16"/>
      <c r="MTB44" s="16"/>
      <c r="MTC44" s="16"/>
      <c r="MTD44" s="16"/>
      <c r="MTE44" s="16"/>
      <c r="MTF44" s="16"/>
      <c r="MTG44" s="16"/>
      <c r="MTH44" s="16"/>
      <c r="MTI44" s="16"/>
      <c r="MTJ44" s="16"/>
      <c r="MTK44" s="16"/>
      <c r="MTL44" s="16"/>
      <c r="MTM44" s="16"/>
      <c r="MTN44" s="16"/>
      <c r="MTO44" s="16"/>
      <c r="MTP44" s="16"/>
      <c r="MTQ44" s="16"/>
      <c r="MTR44" s="16"/>
      <c r="MTS44" s="16"/>
      <c r="MTT44" s="16"/>
      <c r="MTU44" s="16"/>
      <c r="MTV44" s="16"/>
      <c r="MTW44" s="16"/>
      <c r="MTX44" s="16"/>
      <c r="MTY44" s="16"/>
      <c r="MTZ44" s="16"/>
      <c r="MUA44" s="16"/>
      <c r="MUB44" s="16"/>
      <c r="MUC44" s="16"/>
      <c r="MUD44" s="16"/>
      <c r="MUE44" s="16"/>
      <c r="MUF44" s="16"/>
      <c r="MUG44" s="16"/>
      <c r="MUH44" s="16"/>
      <c r="MUI44" s="16"/>
      <c r="MUJ44" s="16"/>
      <c r="MUK44" s="16"/>
      <c r="MUL44" s="16"/>
      <c r="MUM44" s="16"/>
      <c r="MUN44" s="16"/>
      <c r="MUO44" s="16"/>
      <c r="MUP44" s="16"/>
      <c r="MUQ44" s="16"/>
      <c r="MUR44" s="16"/>
      <c r="MUS44" s="16"/>
      <c r="MUT44" s="16"/>
      <c r="MUU44" s="16"/>
      <c r="MUV44" s="16"/>
      <c r="MUW44" s="16"/>
      <c r="MUX44" s="16"/>
      <c r="MUY44" s="16"/>
      <c r="MUZ44" s="16"/>
      <c r="MVA44" s="16"/>
      <c r="MVB44" s="16"/>
      <c r="MVC44" s="16"/>
      <c r="MVD44" s="16"/>
      <c r="MVE44" s="16"/>
      <c r="MVF44" s="16"/>
      <c r="MVG44" s="16"/>
      <c r="MVH44" s="16"/>
      <c r="MVI44" s="16"/>
      <c r="MVJ44" s="16"/>
      <c r="MVK44" s="16"/>
      <c r="MVL44" s="16"/>
      <c r="MVM44" s="16"/>
      <c r="MVN44" s="16"/>
      <c r="MVO44" s="16"/>
      <c r="MVP44" s="16"/>
      <c r="MVQ44" s="16"/>
      <c r="MVR44" s="16"/>
      <c r="MVS44" s="16"/>
      <c r="MVT44" s="16"/>
      <c r="MVU44" s="16"/>
      <c r="MVV44" s="16"/>
      <c r="MVW44" s="16"/>
      <c r="MVX44" s="16"/>
      <c r="MVY44" s="16"/>
      <c r="MVZ44" s="16"/>
      <c r="MWA44" s="16"/>
      <c r="MWB44" s="16"/>
      <c r="MWC44" s="16"/>
      <c r="MWD44" s="16"/>
      <c r="MWE44" s="16"/>
      <c r="MWF44" s="16"/>
      <c r="MWG44" s="16"/>
      <c r="MWH44" s="16"/>
      <c r="MWI44" s="16"/>
      <c r="MWJ44" s="16"/>
      <c r="MWK44" s="16"/>
      <c r="MWL44" s="16"/>
      <c r="MWM44" s="16"/>
      <c r="MWN44" s="16"/>
      <c r="MWO44" s="16"/>
      <c r="MWP44" s="16"/>
      <c r="MWQ44" s="16"/>
      <c r="MWR44" s="16"/>
      <c r="MWS44" s="16"/>
      <c r="MWT44" s="16"/>
      <c r="MWU44" s="16"/>
      <c r="MWV44" s="16"/>
      <c r="MWW44" s="16"/>
      <c r="MWX44" s="16"/>
      <c r="MWY44" s="16"/>
      <c r="MWZ44" s="16"/>
      <c r="MXA44" s="16"/>
      <c r="MXB44" s="16"/>
      <c r="MXC44" s="16"/>
      <c r="MXD44" s="16"/>
      <c r="MXE44" s="16"/>
      <c r="MXF44" s="16"/>
      <c r="MXG44" s="16"/>
      <c r="MXH44" s="16"/>
      <c r="MXI44" s="16"/>
      <c r="MXJ44" s="16"/>
      <c r="MXK44" s="16"/>
      <c r="MXL44" s="16"/>
      <c r="MXM44" s="16"/>
      <c r="MXN44" s="16"/>
      <c r="MXO44" s="16"/>
      <c r="MXP44" s="16"/>
      <c r="MXQ44" s="16"/>
      <c r="MXR44" s="16"/>
      <c r="MXS44" s="16"/>
      <c r="MXT44" s="16"/>
      <c r="MXU44" s="16"/>
      <c r="MXV44" s="16"/>
      <c r="MXW44" s="16"/>
      <c r="MXX44" s="16"/>
      <c r="MXY44" s="16"/>
      <c r="MXZ44" s="16"/>
      <c r="MYA44" s="16"/>
      <c r="MYB44" s="16"/>
      <c r="MYC44" s="16"/>
      <c r="MYD44" s="16"/>
      <c r="MYE44" s="16"/>
      <c r="MYF44" s="16"/>
      <c r="MYG44" s="16"/>
      <c r="MYH44" s="16"/>
      <c r="MYI44" s="16"/>
      <c r="MYJ44" s="16"/>
      <c r="MYK44" s="16"/>
      <c r="MYL44" s="16"/>
      <c r="MYM44" s="16"/>
      <c r="MYN44" s="16"/>
      <c r="MYO44" s="16"/>
      <c r="MYP44" s="16"/>
      <c r="MYQ44" s="16"/>
      <c r="MYR44" s="16"/>
      <c r="MYS44" s="16"/>
      <c r="MYT44" s="16"/>
      <c r="MYU44" s="16"/>
      <c r="MYV44" s="16"/>
      <c r="MYW44" s="16"/>
      <c r="MYX44" s="16"/>
      <c r="MYY44" s="16"/>
      <c r="MYZ44" s="16"/>
      <c r="MZA44" s="16"/>
      <c r="MZB44" s="16"/>
      <c r="MZC44" s="16"/>
      <c r="MZD44" s="16"/>
      <c r="MZE44" s="16"/>
      <c r="MZF44" s="16"/>
      <c r="MZG44" s="16"/>
      <c r="MZH44" s="16"/>
      <c r="MZI44" s="16"/>
      <c r="MZJ44" s="16"/>
      <c r="MZK44" s="16"/>
      <c r="MZL44" s="16"/>
      <c r="MZM44" s="16"/>
      <c r="MZN44" s="16"/>
      <c r="MZO44" s="16"/>
      <c r="MZP44" s="16"/>
      <c r="MZQ44" s="16"/>
      <c r="MZR44" s="16"/>
      <c r="MZS44" s="16"/>
      <c r="MZT44" s="16"/>
      <c r="MZU44" s="16"/>
      <c r="MZV44" s="16"/>
      <c r="MZW44" s="16"/>
      <c r="MZX44" s="16"/>
      <c r="MZY44" s="16"/>
      <c r="MZZ44" s="16"/>
      <c r="NAA44" s="16"/>
      <c r="NAB44" s="16"/>
      <c r="NAC44" s="16"/>
      <c r="NAD44" s="16"/>
      <c r="NAE44" s="16"/>
      <c r="NAF44" s="16"/>
      <c r="NAG44" s="16"/>
      <c r="NAH44" s="16"/>
      <c r="NAI44" s="16"/>
      <c r="NAJ44" s="16"/>
      <c r="NAK44" s="16"/>
      <c r="NAL44" s="16"/>
      <c r="NAM44" s="16"/>
      <c r="NAN44" s="16"/>
      <c r="NAO44" s="16"/>
      <c r="NAP44" s="16"/>
      <c r="NAQ44" s="16"/>
      <c r="NAR44" s="16"/>
      <c r="NAS44" s="16"/>
      <c r="NAT44" s="16"/>
      <c r="NAU44" s="16"/>
      <c r="NAV44" s="16"/>
      <c r="NAW44" s="16"/>
      <c r="NAX44" s="16"/>
      <c r="NAY44" s="16"/>
      <c r="NAZ44" s="16"/>
      <c r="NBA44" s="16"/>
      <c r="NBB44" s="16"/>
      <c r="NBC44" s="16"/>
      <c r="NBD44" s="16"/>
      <c r="NBE44" s="16"/>
      <c r="NBF44" s="16"/>
      <c r="NBG44" s="16"/>
      <c r="NBH44" s="16"/>
      <c r="NBI44" s="16"/>
      <c r="NBJ44" s="16"/>
      <c r="NBK44" s="16"/>
      <c r="NBL44" s="16"/>
      <c r="NBM44" s="16"/>
      <c r="NBN44" s="16"/>
      <c r="NBO44" s="16"/>
      <c r="NBP44" s="16"/>
      <c r="NBQ44" s="16"/>
      <c r="NBR44" s="16"/>
      <c r="NBS44" s="16"/>
      <c r="NBT44" s="16"/>
      <c r="NBU44" s="16"/>
      <c r="NBV44" s="16"/>
      <c r="NBW44" s="16"/>
      <c r="NBX44" s="16"/>
      <c r="NBY44" s="16"/>
      <c r="NBZ44" s="16"/>
      <c r="NCA44" s="16"/>
      <c r="NCB44" s="16"/>
      <c r="NCC44" s="16"/>
      <c r="NCD44" s="16"/>
      <c r="NCE44" s="16"/>
      <c r="NCF44" s="16"/>
      <c r="NCG44" s="16"/>
      <c r="NCH44" s="16"/>
      <c r="NCI44" s="16"/>
      <c r="NCJ44" s="16"/>
      <c r="NCK44" s="16"/>
      <c r="NCL44" s="16"/>
      <c r="NCM44" s="16"/>
      <c r="NCN44" s="16"/>
      <c r="NCO44" s="16"/>
      <c r="NCP44" s="16"/>
      <c r="NCQ44" s="16"/>
      <c r="NCR44" s="16"/>
      <c r="NCS44" s="16"/>
      <c r="NCT44" s="16"/>
      <c r="NCU44" s="16"/>
      <c r="NCV44" s="16"/>
      <c r="NCW44" s="16"/>
      <c r="NCX44" s="16"/>
      <c r="NCY44" s="16"/>
      <c r="NCZ44" s="16"/>
      <c r="NDA44" s="16"/>
      <c r="NDB44" s="16"/>
      <c r="NDC44" s="16"/>
      <c r="NDD44" s="16"/>
      <c r="NDE44" s="16"/>
      <c r="NDF44" s="16"/>
      <c r="NDG44" s="16"/>
      <c r="NDH44" s="16"/>
      <c r="NDI44" s="16"/>
      <c r="NDJ44" s="16"/>
      <c r="NDK44" s="16"/>
      <c r="NDL44" s="16"/>
      <c r="NDM44" s="16"/>
      <c r="NDN44" s="16"/>
      <c r="NDO44" s="16"/>
      <c r="NDP44" s="16"/>
      <c r="NDQ44" s="16"/>
      <c r="NDR44" s="16"/>
      <c r="NDS44" s="16"/>
      <c r="NDT44" s="16"/>
      <c r="NDU44" s="16"/>
      <c r="NDV44" s="16"/>
      <c r="NDW44" s="16"/>
      <c r="NDX44" s="16"/>
      <c r="NDY44" s="16"/>
      <c r="NDZ44" s="16"/>
      <c r="NEA44" s="16"/>
      <c r="NEB44" s="16"/>
      <c r="NEC44" s="16"/>
      <c r="NED44" s="16"/>
      <c r="NEE44" s="16"/>
      <c r="NEF44" s="16"/>
      <c r="NEG44" s="16"/>
      <c r="NEH44" s="16"/>
      <c r="NEI44" s="16"/>
      <c r="NEJ44" s="16"/>
      <c r="NEK44" s="16"/>
      <c r="NEL44" s="16"/>
      <c r="NEM44" s="16"/>
      <c r="NEN44" s="16"/>
      <c r="NEO44" s="16"/>
      <c r="NEP44" s="16"/>
      <c r="NEQ44" s="16"/>
      <c r="NER44" s="16"/>
      <c r="NES44" s="16"/>
      <c r="NET44" s="16"/>
      <c r="NEU44" s="16"/>
      <c r="NEV44" s="16"/>
      <c r="NEW44" s="16"/>
      <c r="NEX44" s="16"/>
      <c r="NEY44" s="16"/>
      <c r="NEZ44" s="16"/>
      <c r="NFA44" s="16"/>
      <c r="NFB44" s="16"/>
      <c r="NFC44" s="16"/>
      <c r="NFD44" s="16"/>
      <c r="NFE44" s="16"/>
      <c r="NFF44" s="16"/>
      <c r="NFG44" s="16"/>
      <c r="NFH44" s="16"/>
      <c r="NFI44" s="16"/>
      <c r="NFJ44" s="16"/>
      <c r="NFK44" s="16"/>
      <c r="NFL44" s="16"/>
      <c r="NFM44" s="16"/>
      <c r="NFN44" s="16"/>
      <c r="NFO44" s="16"/>
      <c r="NFP44" s="16"/>
      <c r="NFQ44" s="16"/>
      <c r="NFR44" s="16"/>
      <c r="NFS44" s="16"/>
      <c r="NFT44" s="16"/>
      <c r="NFU44" s="16"/>
      <c r="NFV44" s="16"/>
      <c r="NFW44" s="16"/>
      <c r="NFX44" s="16"/>
      <c r="NFY44" s="16"/>
      <c r="NFZ44" s="16"/>
      <c r="NGA44" s="16"/>
      <c r="NGB44" s="16"/>
      <c r="NGC44" s="16"/>
      <c r="NGD44" s="16"/>
      <c r="NGE44" s="16"/>
      <c r="NGF44" s="16"/>
      <c r="NGG44" s="16"/>
      <c r="NGH44" s="16"/>
      <c r="NGI44" s="16"/>
      <c r="NGJ44" s="16"/>
      <c r="NGK44" s="16"/>
      <c r="NGL44" s="16"/>
      <c r="NGM44" s="16"/>
      <c r="NGN44" s="16"/>
      <c r="NGO44" s="16"/>
      <c r="NGP44" s="16"/>
      <c r="NGQ44" s="16"/>
      <c r="NGR44" s="16"/>
      <c r="NGS44" s="16"/>
      <c r="NGT44" s="16"/>
      <c r="NGU44" s="16"/>
      <c r="NGV44" s="16"/>
      <c r="NGW44" s="16"/>
      <c r="NGX44" s="16"/>
      <c r="NGY44" s="16"/>
      <c r="NGZ44" s="16"/>
      <c r="NHA44" s="16"/>
      <c r="NHB44" s="16"/>
      <c r="NHC44" s="16"/>
      <c r="NHD44" s="16"/>
      <c r="NHE44" s="16"/>
      <c r="NHF44" s="16"/>
      <c r="NHG44" s="16"/>
      <c r="NHH44" s="16"/>
      <c r="NHI44" s="16"/>
      <c r="NHJ44" s="16"/>
      <c r="NHK44" s="16"/>
      <c r="NHL44" s="16"/>
      <c r="NHM44" s="16"/>
      <c r="NHN44" s="16"/>
      <c r="NHO44" s="16"/>
      <c r="NHP44" s="16"/>
      <c r="NHQ44" s="16"/>
      <c r="NHR44" s="16"/>
      <c r="NHS44" s="16"/>
      <c r="NHT44" s="16"/>
      <c r="NHU44" s="16"/>
      <c r="NHV44" s="16"/>
      <c r="NHW44" s="16"/>
      <c r="NHX44" s="16"/>
      <c r="NHY44" s="16"/>
      <c r="NHZ44" s="16"/>
      <c r="NIA44" s="16"/>
      <c r="NIB44" s="16"/>
      <c r="NIC44" s="16"/>
      <c r="NID44" s="16"/>
      <c r="NIE44" s="16"/>
      <c r="NIF44" s="16"/>
      <c r="NIG44" s="16"/>
      <c r="NIH44" s="16"/>
      <c r="NII44" s="16"/>
      <c r="NIJ44" s="16"/>
      <c r="NIK44" s="16"/>
      <c r="NIL44" s="16"/>
      <c r="NIM44" s="16"/>
      <c r="NIN44" s="16"/>
      <c r="NIO44" s="16"/>
      <c r="NIP44" s="16"/>
      <c r="NIQ44" s="16"/>
      <c r="NIR44" s="16"/>
      <c r="NIS44" s="16"/>
      <c r="NIT44" s="16"/>
      <c r="NIU44" s="16"/>
      <c r="NIV44" s="16"/>
      <c r="NIW44" s="16"/>
      <c r="NIX44" s="16"/>
      <c r="NIY44" s="16"/>
      <c r="NIZ44" s="16"/>
      <c r="NJA44" s="16"/>
      <c r="NJB44" s="16"/>
      <c r="NJC44" s="16"/>
      <c r="NJD44" s="16"/>
      <c r="NJE44" s="16"/>
      <c r="NJF44" s="16"/>
      <c r="NJG44" s="16"/>
      <c r="NJH44" s="16"/>
      <c r="NJI44" s="16"/>
      <c r="NJJ44" s="16"/>
      <c r="NJK44" s="16"/>
      <c r="NJL44" s="16"/>
      <c r="NJM44" s="16"/>
      <c r="NJN44" s="16"/>
      <c r="NJO44" s="16"/>
      <c r="NJP44" s="16"/>
      <c r="NJQ44" s="16"/>
      <c r="NJR44" s="16"/>
      <c r="NJS44" s="16"/>
      <c r="NJT44" s="16"/>
      <c r="NJU44" s="16"/>
      <c r="NJV44" s="16"/>
      <c r="NJW44" s="16"/>
      <c r="NJX44" s="16"/>
      <c r="NJY44" s="16"/>
      <c r="NJZ44" s="16"/>
      <c r="NKA44" s="16"/>
      <c r="NKB44" s="16"/>
      <c r="NKC44" s="16"/>
      <c r="NKD44" s="16"/>
      <c r="NKE44" s="16"/>
      <c r="NKF44" s="16"/>
      <c r="NKG44" s="16"/>
      <c r="NKH44" s="16"/>
      <c r="NKI44" s="16"/>
      <c r="NKJ44" s="16"/>
      <c r="NKK44" s="16"/>
      <c r="NKL44" s="16"/>
      <c r="NKM44" s="16"/>
      <c r="NKN44" s="16"/>
      <c r="NKO44" s="16"/>
      <c r="NKP44" s="16"/>
      <c r="NKQ44" s="16"/>
      <c r="NKR44" s="16"/>
      <c r="NKS44" s="16"/>
      <c r="NKT44" s="16"/>
      <c r="NKU44" s="16"/>
      <c r="NKV44" s="16"/>
      <c r="NKW44" s="16"/>
      <c r="NKX44" s="16"/>
      <c r="NKY44" s="16"/>
      <c r="NKZ44" s="16"/>
      <c r="NLA44" s="16"/>
      <c r="NLB44" s="16"/>
      <c r="NLC44" s="16"/>
      <c r="NLD44" s="16"/>
      <c r="NLE44" s="16"/>
      <c r="NLF44" s="16"/>
      <c r="NLG44" s="16"/>
      <c r="NLH44" s="16"/>
      <c r="NLI44" s="16"/>
      <c r="NLJ44" s="16"/>
      <c r="NLK44" s="16"/>
      <c r="NLL44" s="16"/>
      <c r="NLM44" s="16"/>
      <c r="NLN44" s="16"/>
      <c r="NLO44" s="16"/>
      <c r="NLP44" s="16"/>
      <c r="NLQ44" s="16"/>
      <c r="NLR44" s="16"/>
      <c r="NLS44" s="16"/>
      <c r="NLT44" s="16"/>
      <c r="NLU44" s="16"/>
      <c r="NLV44" s="16"/>
      <c r="NLW44" s="16"/>
      <c r="NLX44" s="16"/>
      <c r="NLY44" s="16"/>
      <c r="NLZ44" s="16"/>
      <c r="NMA44" s="16"/>
      <c r="NMB44" s="16"/>
      <c r="NMC44" s="16"/>
      <c r="NMD44" s="16"/>
      <c r="NME44" s="16"/>
      <c r="NMF44" s="16"/>
      <c r="NMG44" s="16"/>
      <c r="NMH44" s="16"/>
      <c r="NMI44" s="16"/>
      <c r="NMJ44" s="16"/>
      <c r="NMK44" s="16"/>
      <c r="NML44" s="16"/>
      <c r="NMM44" s="16"/>
      <c r="NMN44" s="16"/>
      <c r="NMO44" s="16"/>
      <c r="NMP44" s="16"/>
      <c r="NMQ44" s="16"/>
      <c r="NMR44" s="16"/>
      <c r="NMS44" s="16"/>
      <c r="NMT44" s="16"/>
      <c r="NMU44" s="16"/>
      <c r="NMV44" s="16"/>
      <c r="NMW44" s="16"/>
      <c r="NMX44" s="16"/>
      <c r="NMY44" s="16"/>
      <c r="NMZ44" s="16"/>
      <c r="NNA44" s="16"/>
      <c r="NNB44" s="16"/>
      <c r="NNC44" s="16"/>
      <c r="NND44" s="16"/>
      <c r="NNE44" s="16"/>
      <c r="NNF44" s="16"/>
      <c r="NNG44" s="16"/>
      <c r="NNH44" s="16"/>
      <c r="NNI44" s="16"/>
      <c r="NNJ44" s="16"/>
      <c r="NNK44" s="16"/>
      <c r="NNL44" s="16"/>
      <c r="NNM44" s="16"/>
      <c r="NNN44" s="16"/>
      <c r="NNO44" s="16"/>
      <c r="NNP44" s="16"/>
      <c r="NNQ44" s="16"/>
      <c r="NNR44" s="16"/>
      <c r="NNS44" s="16"/>
      <c r="NNT44" s="16"/>
      <c r="NNU44" s="16"/>
      <c r="NNV44" s="16"/>
      <c r="NNW44" s="16"/>
      <c r="NNX44" s="16"/>
      <c r="NNY44" s="16"/>
      <c r="NNZ44" s="16"/>
      <c r="NOA44" s="16"/>
      <c r="NOB44" s="16"/>
      <c r="NOC44" s="16"/>
      <c r="NOD44" s="16"/>
      <c r="NOE44" s="16"/>
      <c r="NOF44" s="16"/>
      <c r="NOG44" s="16"/>
      <c r="NOH44" s="16"/>
      <c r="NOI44" s="16"/>
      <c r="NOJ44" s="16"/>
      <c r="NOK44" s="16"/>
      <c r="NOL44" s="16"/>
      <c r="NOM44" s="16"/>
      <c r="NON44" s="16"/>
      <c r="NOO44" s="16"/>
      <c r="NOP44" s="16"/>
      <c r="NOQ44" s="16"/>
      <c r="NOR44" s="16"/>
      <c r="NOS44" s="16"/>
      <c r="NOT44" s="16"/>
      <c r="NOU44" s="16"/>
      <c r="NOV44" s="16"/>
      <c r="NOW44" s="16"/>
      <c r="NOX44" s="16"/>
      <c r="NOY44" s="16"/>
      <c r="NOZ44" s="16"/>
      <c r="NPA44" s="16"/>
      <c r="NPB44" s="16"/>
      <c r="NPC44" s="16"/>
      <c r="NPD44" s="16"/>
      <c r="NPE44" s="16"/>
      <c r="NPF44" s="16"/>
      <c r="NPG44" s="16"/>
      <c r="NPH44" s="16"/>
      <c r="NPI44" s="16"/>
      <c r="NPJ44" s="16"/>
      <c r="NPK44" s="16"/>
      <c r="NPL44" s="16"/>
      <c r="NPM44" s="16"/>
      <c r="NPN44" s="16"/>
      <c r="NPO44" s="16"/>
      <c r="NPP44" s="16"/>
      <c r="NPQ44" s="16"/>
      <c r="NPR44" s="16"/>
      <c r="NPS44" s="16"/>
      <c r="NPT44" s="16"/>
      <c r="NPU44" s="16"/>
      <c r="NPV44" s="16"/>
      <c r="NPW44" s="16"/>
      <c r="NPX44" s="16"/>
      <c r="NPY44" s="16"/>
      <c r="NPZ44" s="16"/>
      <c r="NQA44" s="16"/>
      <c r="NQB44" s="16"/>
      <c r="NQC44" s="16"/>
      <c r="NQD44" s="16"/>
      <c r="NQE44" s="16"/>
      <c r="NQF44" s="16"/>
      <c r="NQG44" s="16"/>
      <c r="NQH44" s="16"/>
      <c r="NQI44" s="16"/>
      <c r="NQJ44" s="16"/>
      <c r="NQK44" s="16"/>
      <c r="NQL44" s="16"/>
      <c r="NQM44" s="16"/>
      <c r="NQN44" s="16"/>
      <c r="NQO44" s="16"/>
      <c r="NQP44" s="16"/>
      <c r="NQQ44" s="16"/>
      <c r="NQR44" s="16"/>
      <c r="NQS44" s="16"/>
      <c r="NQT44" s="16"/>
      <c r="NQU44" s="16"/>
      <c r="NQV44" s="16"/>
      <c r="NQW44" s="16"/>
      <c r="NQX44" s="16"/>
      <c r="NQY44" s="16"/>
      <c r="NQZ44" s="16"/>
      <c r="NRA44" s="16"/>
      <c r="NRB44" s="16"/>
      <c r="NRC44" s="16"/>
      <c r="NRD44" s="16"/>
      <c r="NRE44" s="16"/>
      <c r="NRF44" s="16"/>
      <c r="NRG44" s="16"/>
      <c r="NRH44" s="16"/>
      <c r="NRI44" s="16"/>
      <c r="NRJ44" s="16"/>
      <c r="NRK44" s="16"/>
      <c r="NRL44" s="16"/>
      <c r="NRM44" s="16"/>
      <c r="NRN44" s="16"/>
      <c r="NRO44" s="16"/>
      <c r="NRP44" s="16"/>
      <c r="NRQ44" s="16"/>
      <c r="NRR44" s="16"/>
      <c r="NRS44" s="16"/>
      <c r="NRT44" s="16"/>
      <c r="NRU44" s="16"/>
      <c r="NRV44" s="16"/>
      <c r="NRW44" s="16"/>
      <c r="NRX44" s="16"/>
      <c r="NRY44" s="16"/>
      <c r="NRZ44" s="16"/>
      <c r="NSA44" s="16"/>
      <c r="NSB44" s="16"/>
      <c r="NSC44" s="16"/>
      <c r="NSD44" s="16"/>
      <c r="NSE44" s="16"/>
      <c r="NSF44" s="16"/>
      <c r="NSG44" s="16"/>
      <c r="NSH44" s="16"/>
      <c r="NSI44" s="16"/>
      <c r="NSJ44" s="16"/>
      <c r="NSK44" s="16"/>
      <c r="NSL44" s="16"/>
      <c r="NSM44" s="16"/>
      <c r="NSN44" s="16"/>
      <c r="NSO44" s="16"/>
      <c r="NSP44" s="16"/>
      <c r="NSQ44" s="16"/>
      <c r="NSR44" s="16"/>
      <c r="NSS44" s="16"/>
      <c r="NST44" s="16"/>
      <c r="NSU44" s="16"/>
      <c r="NSV44" s="16"/>
      <c r="NSW44" s="16"/>
      <c r="NSX44" s="16"/>
      <c r="NSY44" s="16"/>
      <c r="NSZ44" s="16"/>
      <c r="NTA44" s="16"/>
      <c r="NTB44" s="16"/>
      <c r="NTC44" s="16"/>
      <c r="NTD44" s="16"/>
      <c r="NTE44" s="16"/>
      <c r="NTF44" s="16"/>
      <c r="NTG44" s="16"/>
      <c r="NTH44" s="16"/>
      <c r="NTI44" s="16"/>
      <c r="NTJ44" s="16"/>
      <c r="NTK44" s="16"/>
      <c r="NTL44" s="16"/>
      <c r="NTM44" s="16"/>
      <c r="NTN44" s="16"/>
      <c r="NTO44" s="16"/>
      <c r="NTP44" s="16"/>
      <c r="NTQ44" s="16"/>
      <c r="NTR44" s="16"/>
      <c r="NTS44" s="16"/>
      <c r="NTT44" s="16"/>
      <c r="NTU44" s="16"/>
      <c r="NTV44" s="16"/>
      <c r="NTW44" s="16"/>
      <c r="NTX44" s="16"/>
      <c r="NTY44" s="16"/>
      <c r="NTZ44" s="16"/>
      <c r="NUA44" s="16"/>
      <c r="NUB44" s="16"/>
      <c r="NUC44" s="16"/>
      <c r="NUD44" s="16"/>
      <c r="NUE44" s="16"/>
      <c r="NUF44" s="16"/>
      <c r="NUG44" s="16"/>
      <c r="NUH44" s="16"/>
      <c r="NUI44" s="16"/>
      <c r="NUJ44" s="16"/>
      <c r="NUK44" s="16"/>
      <c r="NUL44" s="16"/>
      <c r="NUM44" s="16"/>
      <c r="NUN44" s="16"/>
      <c r="NUO44" s="16"/>
      <c r="NUP44" s="16"/>
      <c r="NUQ44" s="16"/>
      <c r="NUR44" s="16"/>
      <c r="NUS44" s="16"/>
      <c r="NUT44" s="16"/>
      <c r="NUU44" s="16"/>
      <c r="NUV44" s="16"/>
      <c r="NUW44" s="16"/>
      <c r="NUX44" s="16"/>
      <c r="NUY44" s="16"/>
      <c r="NUZ44" s="16"/>
      <c r="NVA44" s="16"/>
      <c r="NVB44" s="16"/>
      <c r="NVC44" s="16"/>
      <c r="NVD44" s="16"/>
      <c r="NVE44" s="16"/>
      <c r="NVF44" s="16"/>
      <c r="NVG44" s="16"/>
      <c r="NVH44" s="16"/>
      <c r="NVI44" s="16"/>
      <c r="NVJ44" s="16"/>
      <c r="NVK44" s="16"/>
      <c r="NVL44" s="16"/>
      <c r="NVM44" s="16"/>
      <c r="NVN44" s="16"/>
      <c r="NVO44" s="16"/>
      <c r="NVP44" s="16"/>
      <c r="NVQ44" s="16"/>
      <c r="NVR44" s="16"/>
      <c r="NVS44" s="16"/>
      <c r="NVT44" s="16"/>
      <c r="NVU44" s="16"/>
      <c r="NVV44" s="16"/>
      <c r="NVW44" s="16"/>
      <c r="NVX44" s="16"/>
      <c r="NVY44" s="16"/>
      <c r="NVZ44" s="16"/>
      <c r="NWA44" s="16"/>
      <c r="NWB44" s="16"/>
      <c r="NWC44" s="16"/>
      <c r="NWD44" s="16"/>
      <c r="NWE44" s="16"/>
      <c r="NWF44" s="16"/>
      <c r="NWG44" s="16"/>
      <c r="NWH44" s="16"/>
      <c r="NWI44" s="16"/>
      <c r="NWJ44" s="16"/>
      <c r="NWK44" s="16"/>
      <c r="NWL44" s="16"/>
      <c r="NWM44" s="16"/>
      <c r="NWN44" s="16"/>
      <c r="NWO44" s="16"/>
      <c r="NWP44" s="16"/>
      <c r="NWQ44" s="16"/>
      <c r="NWR44" s="16"/>
      <c r="NWS44" s="16"/>
      <c r="NWT44" s="16"/>
      <c r="NWU44" s="16"/>
      <c r="NWV44" s="16"/>
      <c r="NWW44" s="16"/>
      <c r="NWX44" s="16"/>
      <c r="NWY44" s="16"/>
      <c r="NWZ44" s="16"/>
      <c r="NXA44" s="16"/>
      <c r="NXB44" s="16"/>
      <c r="NXC44" s="16"/>
      <c r="NXD44" s="16"/>
      <c r="NXE44" s="16"/>
      <c r="NXF44" s="16"/>
      <c r="NXG44" s="16"/>
      <c r="NXH44" s="16"/>
      <c r="NXI44" s="16"/>
      <c r="NXJ44" s="16"/>
      <c r="NXK44" s="16"/>
      <c r="NXL44" s="16"/>
      <c r="NXM44" s="16"/>
      <c r="NXN44" s="16"/>
      <c r="NXO44" s="16"/>
      <c r="NXP44" s="16"/>
      <c r="NXQ44" s="16"/>
      <c r="NXR44" s="16"/>
      <c r="NXS44" s="16"/>
      <c r="NXT44" s="16"/>
      <c r="NXU44" s="16"/>
      <c r="NXV44" s="16"/>
      <c r="NXW44" s="16"/>
      <c r="NXX44" s="16"/>
      <c r="NXY44" s="16"/>
      <c r="NXZ44" s="16"/>
      <c r="NYA44" s="16"/>
      <c r="NYB44" s="16"/>
      <c r="NYC44" s="16"/>
      <c r="NYD44" s="16"/>
      <c r="NYE44" s="16"/>
      <c r="NYF44" s="16"/>
      <c r="NYG44" s="16"/>
      <c r="NYH44" s="16"/>
      <c r="NYI44" s="16"/>
      <c r="NYJ44" s="16"/>
      <c r="NYK44" s="16"/>
      <c r="NYL44" s="16"/>
      <c r="NYM44" s="16"/>
      <c r="NYN44" s="16"/>
      <c r="NYO44" s="16"/>
      <c r="NYP44" s="16"/>
      <c r="NYQ44" s="16"/>
      <c r="NYR44" s="16"/>
      <c r="NYS44" s="16"/>
      <c r="NYT44" s="16"/>
      <c r="NYU44" s="16"/>
      <c r="NYV44" s="16"/>
      <c r="NYW44" s="16"/>
      <c r="NYX44" s="16"/>
      <c r="NYY44" s="16"/>
      <c r="NYZ44" s="16"/>
      <c r="NZA44" s="16"/>
      <c r="NZB44" s="16"/>
      <c r="NZC44" s="16"/>
      <c r="NZD44" s="16"/>
      <c r="NZE44" s="16"/>
      <c r="NZF44" s="16"/>
      <c r="NZG44" s="16"/>
      <c r="NZH44" s="16"/>
      <c r="NZI44" s="16"/>
      <c r="NZJ44" s="16"/>
      <c r="NZK44" s="16"/>
      <c r="NZL44" s="16"/>
      <c r="NZM44" s="16"/>
      <c r="NZN44" s="16"/>
      <c r="NZO44" s="16"/>
      <c r="NZP44" s="16"/>
      <c r="NZQ44" s="16"/>
      <c r="NZR44" s="16"/>
      <c r="NZS44" s="16"/>
      <c r="NZT44" s="16"/>
      <c r="NZU44" s="16"/>
      <c r="NZV44" s="16"/>
      <c r="NZW44" s="16"/>
      <c r="NZX44" s="16"/>
      <c r="NZY44" s="16"/>
      <c r="NZZ44" s="16"/>
      <c r="OAA44" s="16"/>
      <c r="OAB44" s="16"/>
      <c r="OAC44" s="16"/>
      <c r="OAD44" s="16"/>
      <c r="OAE44" s="16"/>
      <c r="OAF44" s="16"/>
      <c r="OAG44" s="16"/>
      <c r="OAH44" s="16"/>
      <c r="OAI44" s="16"/>
      <c r="OAJ44" s="16"/>
      <c r="OAK44" s="16"/>
      <c r="OAL44" s="16"/>
      <c r="OAM44" s="16"/>
      <c r="OAN44" s="16"/>
      <c r="OAO44" s="16"/>
      <c r="OAP44" s="16"/>
      <c r="OAQ44" s="16"/>
      <c r="OAR44" s="16"/>
      <c r="OAS44" s="16"/>
      <c r="OAT44" s="16"/>
      <c r="OAU44" s="16"/>
      <c r="OAV44" s="16"/>
      <c r="OAW44" s="16"/>
      <c r="OAX44" s="16"/>
      <c r="OAY44" s="16"/>
      <c r="OAZ44" s="16"/>
      <c r="OBA44" s="16"/>
      <c r="OBB44" s="16"/>
      <c r="OBC44" s="16"/>
      <c r="OBD44" s="16"/>
      <c r="OBE44" s="16"/>
      <c r="OBF44" s="16"/>
      <c r="OBG44" s="16"/>
      <c r="OBH44" s="16"/>
      <c r="OBI44" s="16"/>
      <c r="OBJ44" s="16"/>
      <c r="OBK44" s="16"/>
      <c r="OBL44" s="16"/>
      <c r="OBM44" s="16"/>
      <c r="OBN44" s="16"/>
      <c r="OBO44" s="16"/>
      <c r="OBP44" s="16"/>
      <c r="OBQ44" s="16"/>
      <c r="OBR44" s="16"/>
      <c r="OBS44" s="16"/>
      <c r="OBT44" s="16"/>
      <c r="OBU44" s="16"/>
      <c r="OBV44" s="16"/>
      <c r="OBW44" s="16"/>
      <c r="OBX44" s="16"/>
      <c r="OBY44" s="16"/>
      <c r="OBZ44" s="16"/>
      <c r="OCA44" s="16"/>
      <c r="OCB44" s="16"/>
      <c r="OCC44" s="16"/>
      <c r="OCD44" s="16"/>
      <c r="OCE44" s="16"/>
      <c r="OCF44" s="16"/>
      <c r="OCG44" s="16"/>
      <c r="OCH44" s="16"/>
      <c r="OCI44" s="16"/>
      <c r="OCJ44" s="16"/>
      <c r="OCK44" s="16"/>
      <c r="OCL44" s="16"/>
      <c r="OCM44" s="16"/>
      <c r="OCN44" s="16"/>
      <c r="OCO44" s="16"/>
      <c r="OCP44" s="16"/>
      <c r="OCQ44" s="16"/>
      <c r="OCR44" s="16"/>
      <c r="OCS44" s="16"/>
      <c r="OCT44" s="16"/>
      <c r="OCU44" s="16"/>
      <c r="OCV44" s="16"/>
      <c r="OCW44" s="16"/>
      <c r="OCX44" s="16"/>
      <c r="OCY44" s="16"/>
      <c r="OCZ44" s="16"/>
      <c r="ODA44" s="16"/>
      <c r="ODB44" s="16"/>
      <c r="ODC44" s="16"/>
      <c r="ODD44" s="16"/>
      <c r="ODE44" s="16"/>
      <c r="ODF44" s="16"/>
      <c r="ODG44" s="16"/>
      <c r="ODH44" s="16"/>
      <c r="ODI44" s="16"/>
      <c r="ODJ44" s="16"/>
      <c r="ODK44" s="16"/>
      <c r="ODL44" s="16"/>
      <c r="ODM44" s="16"/>
      <c r="ODN44" s="16"/>
      <c r="ODO44" s="16"/>
      <c r="ODP44" s="16"/>
      <c r="ODQ44" s="16"/>
      <c r="ODR44" s="16"/>
      <c r="ODS44" s="16"/>
      <c r="ODT44" s="16"/>
      <c r="ODU44" s="16"/>
      <c r="ODV44" s="16"/>
      <c r="ODW44" s="16"/>
      <c r="ODX44" s="16"/>
      <c r="ODY44" s="16"/>
      <c r="ODZ44" s="16"/>
      <c r="OEA44" s="16"/>
      <c r="OEB44" s="16"/>
      <c r="OEC44" s="16"/>
      <c r="OED44" s="16"/>
      <c r="OEE44" s="16"/>
      <c r="OEF44" s="16"/>
      <c r="OEG44" s="16"/>
      <c r="OEH44" s="16"/>
      <c r="OEI44" s="16"/>
      <c r="OEJ44" s="16"/>
      <c r="OEK44" s="16"/>
      <c r="OEL44" s="16"/>
      <c r="OEM44" s="16"/>
      <c r="OEN44" s="16"/>
      <c r="OEO44" s="16"/>
      <c r="OEP44" s="16"/>
      <c r="OEQ44" s="16"/>
      <c r="OER44" s="16"/>
      <c r="OES44" s="16"/>
      <c r="OET44" s="16"/>
      <c r="OEU44" s="16"/>
      <c r="OEV44" s="16"/>
      <c r="OEW44" s="16"/>
      <c r="OEX44" s="16"/>
      <c r="OEY44" s="16"/>
      <c r="OEZ44" s="16"/>
      <c r="OFA44" s="16"/>
      <c r="OFB44" s="16"/>
      <c r="OFC44" s="16"/>
      <c r="OFD44" s="16"/>
      <c r="OFE44" s="16"/>
      <c r="OFF44" s="16"/>
      <c r="OFG44" s="16"/>
      <c r="OFH44" s="16"/>
      <c r="OFI44" s="16"/>
      <c r="OFJ44" s="16"/>
      <c r="OFK44" s="16"/>
      <c r="OFL44" s="16"/>
      <c r="OFM44" s="16"/>
      <c r="OFN44" s="16"/>
      <c r="OFO44" s="16"/>
      <c r="OFP44" s="16"/>
      <c r="OFQ44" s="16"/>
      <c r="OFR44" s="16"/>
      <c r="OFS44" s="16"/>
      <c r="OFT44" s="16"/>
      <c r="OFU44" s="16"/>
      <c r="OFV44" s="16"/>
      <c r="OFW44" s="16"/>
      <c r="OFX44" s="16"/>
      <c r="OFY44" s="16"/>
      <c r="OFZ44" s="16"/>
      <c r="OGA44" s="16"/>
      <c r="OGB44" s="16"/>
      <c r="OGC44" s="16"/>
      <c r="OGD44" s="16"/>
      <c r="OGE44" s="16"/>
      <c r="OGF44" s="16"/>
      <c r="OGG44" s="16"/>
      <c r="OGH44" s="16"/>
      <c r="OGI44" s="16"/>
      <c r="OGJ44" s="16"/>
      <c r="OGK44" s="16"/>
      <c r="OGL44" s="16"/>
      <c r="OGM44" s="16"/>
      <c r="OGN44" s="16"/>
      <c r="OGO44" s="16"/>
      <c r="OGP44" s="16"/>
      <c r="OGQ44" s="16"/>
      <c r="OGR44" s="16"/>
      <c r="OGS44" s="16"/>
      <c r="OGT44" s="16"/>
      <c r="OGU44" s="16"/>
      <c r="OGV44" s="16"/>
      <c r="OGW44" s="16"/>
      <c r="OGX44" s="16"/>
      <c r="OGY44" s="16"/>
      <c r="OGZ44" s="16"/>
      <c r="OHA44" s="16"/>
      <c r="OHB44" s="16"/>
      <c r="OHC44" s="16"/>
      <c r="OHD44" s="16"/>
      <c r="OHE44" s="16"/>
      <c r="OHF44" s="16"/>
      <c r="OHG44" s="16"/>
      <c r="OHH44" s="16"/>
      <c r="OHI44" s="16"/>
      <c r="OHJ44" s="16"/>
      <c r="OHK44" s="16"/>
      <c r="OHL44" s="16"/>
      <c r="OHM44" s="16"/>
      <c r="OHN44" s="16"/>
      <c r="OHO44" s="16"/>
      <c r="OHP44" s="16"/>
      <c r="OHQ44" s="16"/>
      <c r="OHR44" s="16"/>
      <c r="OHS44" s="16"/>
      <c r="OHT44" s="16"/>
      <c r="OHU44" s="16"/>
      <c r="OHV44" s="16"/>
      <c r="OHW44" s="16"/>
      <c r="OHX44" s="16"/>
      <c r="OHY44" s="16"/>
      <c r="OHZ44" s="16"/>
      <c r="OIA44" s="16"/>
      <c r="OIB44" s="16"/>
      <c r="OIC44" s="16"/>
      <c r="OID44" s="16"/>
      <c r="OIE44" s="16"/>
      <c r="OIF44" s="16"/>
      <c r="OIG44" s="16"/>
      <c r="OIH44" s="16"/>
      <c r="OII44" s="16"/>
      <c r="OIJ44" s="16"/>
      <c r="OIK44" s="16"/>
      <c r="OIL44" s="16"/>
      <c r="OIM44" s="16"/>
      <c r="OIN44" s="16"/>
      <c r="OIO44" s="16"/>
      <c r="OIP44" s="16"/>
      <c r="OIQ44" s="16"/>
      <c r="OIR44" s="16"/>
      <c r="OIS44" s="16"/>
      <c r="OIT44" s="16"/>
      <c r="OIU44" s="16"/>
      <c r="OIV44" s="16"/>
      <c r="OIW44" s="16"/>
      <c r="OIX44" s="16"/>
      <c r="OIY44" s="16"/>
      <c r="OIZ44" s="16"/>
      <c r="OJA44" s="16"/>
      <c r="OJB44" s="16"/>
      <c r="OJC44" s="16"/>
      <c r="OJD44" s="16"/>
      <c r="OJE44" s="16"/>
      <c r="OJF44" s="16"/>
      <c r="OJG44" s="16"/>
      <c r="OJH44" s="16"/>
      <c r="OJI44" s="16"/>
      <c r="OJJ44" s="16"/>
      <c r="OJK44" s="16"/>
      <c r="OJL44" s="16"/>
      <c r="OJM44" s="16"/>
      <c r="OJN44" s="16"/>
      <c r="OJO44" s="16"/>
      <c r="OJP44" s="16"/>
      <c r="OJQ44" s="16"/>
      <c r="OJR44" s="16"/>
      <c r="OJS44" s="16"/>
      <c r="OJT44" s="16"/>
      <c r="OJU44" s="16"/>
      <c r="OJV44" s="16"/>
      <c r="OJW44" s="16"/>
      <c r="OJX44" s="16"/>
      <c r="OJY44" s="16"/>
      <c r="OJZ44" s="16"/>
      <c r="OKA44" s="16"/>
      <c r="OKB44" s="16"/>
      <c r="OKC44" s="16"/>
      <c r="OKD44" s="16"/>
      <c r="OKE44" s="16"/>
      <c r="OKF44" s="16"/>
      <c r="OKG44" s="16"/>
      <c r="OKH44" s="16"/>
      <c r="OKI44" s="16"/>
      <c r="OKJ44" s="16"/>
      <c r="OKK44" s="16"/>
      <c r="OKL44" s="16"/>
      <c r="OKM44" s="16"/>
      <c r="OKN44" s="16"/>
      <c r="OKO44" s="16"/>
      <c r="OKP44" s="16"/>
      <c r="OKQ44" s="16"/>
      <c r="OKR44" s="16"/>
      <c r="OKS44" s="16"/>
      <c r="OKT44" s="16"/>
      <c r="OKU44" s="16"/>
      <c r="OKV44" s="16"/>
      <c r="OKW44" s="16"/>
      <c r="OKX44" s="16"/>
      <c r="OKY44" s="16"/>
      <c r="OKZ44" s="16"/>
      <c r="OLA44" s="16"/>
      <c r="OLB44" s="16"/>
      <c r="OLC44" s="16"/>
      <c r="OLD44" s="16"/>
      <c r="OLE44" s="16"/>
      <c r="OLF44" s="16"/>
      <c r="OLG44" s="16"/>
      <c r="OLH44" s="16"/>
      <c r="OLI44" s="16"/>
      <c r="OLJ44" s="16"/>
      <c r="OLK44" s="16"/>
      <c r="OLL44" s="16"/>
      <c r="OLM44" s="16"/>
      <c r="OLN44" s="16"/>
      <c r="OLO44" s="16"/>
      <c r="OLP44" s="16"/>
      <c r="OLQ44" s="16"/>
      <c r="OLR44" s="16"/>
      <c r="OLS44" s="16"/>
      <c r="OLT44" s="16"/>
      <c r="OLU44" s="16"/>
      <c r="OLV44" s="16"/>
      <c r="OLW44" s="16"/>
      <c r="OLX44" s="16"/>
      <c r="OLY44" s="16"/>
      <c r="OLZ44" s="16"/>
      <c r="OMA44" s="16"/>
      <c r="OMB44" s="16"/>
      <c r="OMC44" s="16"/>
      <c r="OMD44" s="16"/>
      <c r="OME44" s="16"/>
      <c r="OMF44" s="16"/>
      <c r="OMG44" s="16"/>
      <c r="OMH44" s="16"/>
      <c r="OMI44" s="16"/>
      <c r="OMJ44" s="16"/>
      <c r="OMK44" s="16"/>
      <c r="OML44" s="16"/>
      <c r="OMM44" s="16"/>
      <c r="OMN44" s="16"/>
      <c r="OMO44" s="16"/>
      <c r="OMP44" s="16"/>
      <c r="OMQ44" s="16"/>
      <c r="OMR44" s="16"/>
      <c r="OMS44" s="16"/>
      <c r="OMT44" s="16"/>
      <c r="OMU44" s="16"/>
      <c r="OMV44" s="16"/>
      <c r="OMW44" s="16"/>
      <c r="OMX44" s="16"/>
      <c r="OMY44" s="16"/>
      <c r="OMZ44" s="16"/>
      <c r="ONA44" s="16"/>
      <c r="ONB44" s="16"/>
      <c r="ONC44" s="16"/>
      <c r="OND44" s="16"/>
      <c r="ONE44" s="16"/>
      <c r="ONF44" s="16"/>
      <c r="ONG44" s="16"/>
      <c r="ONH44" s="16"/>
      <c r="ONI44" s="16"/>
      <c r="ONJ44" s="16"/>
      <c r="ONK44" s="16"/>
      <c r="ONL44" s="16"/>
      <c r="ONM44" s="16"/>
      <c r="ONN44" s="16"/>
      <c r="ONO44" s="16"/>
      <c r="ONP44" s="16"/>
      <c r="ONQ44" s="16"/>
      <c r="ONR44" s="16"/>
      <c r="ONS44" s="16"/>
      <c r="ONT44" s="16"/>
      <c r="ONU44" s="16"/>
      <c r="ONV44" s="16"/>
      <c r="ONW44" s="16"/>
      <c r="ONX44" s="16"/>
      <c r="ONY44" s="16"/>
      <c r="ONZ44" s="16"/>
      <c r="OOA44" s="16"/>
      <c r="OOB44" s="16"/>
      <c r="OOC44" s="16"/>
      <c r="OOD44" s="16"/>
      <c r="OOE44" s="16"/>
      <c r="OOF44" s="16"/>
      <c r="OOG44" s="16"/>
      <c r="OOH44" s="16"/>
      <c r="OOI44" s="16"/>
      <c r="OOJ44" s="16"/>
      <c r="OOK44" s="16"/>
      <c r="OOL44" s="16"/>
      <c r="OOM44" s="16"/>
      <c r="OON44" s="16"/>
      <c r="OOO44" s="16"/>
      <c r="OOP44" s="16"/>
      <c r="OOQ44" s="16"/>
      <c r="OOR44" s="16"/>
      <c r="OOS44" s="16"/>
      <c r="OOT44" s="16"/>
      <c r="OOU44" s="16"/>
      <c r="OOV44" s="16"/>
      <c r="OOW44" s="16"/>
      <c r="OOX44" s="16"/>
      <c r="OOY44" s="16"/>
      <c r="OOZ44" s="16"/>
      <c r="OPA44" s="16"/>
      <c r="OPB44" s="16"/>
      <c r="OPC44" s="16"/>
      <c r="OPD44" s="16"/>
      <c r="OPE44" s="16"/>
      <c r="OPF44" s="16"/>
      <c r="OPG44" s="16"/>
      <c r="OPH44" s="16"/>
      <c r="OPI44" s="16"/>
      <c r="OPJ44" s="16"/>
      <c r="OPK44" s="16"/>
      <c r="OPL44" s="16"/>
      <c r="OPM44" s="16"/>
      <c r="OPN44" s="16"/>
      <c r="OPO44" s="16"/>
      <c r="OPP44" s="16"/>
      <c r="OPQ44" s="16"/>
      <c r="OPR44" s="16"/>
      <c r="OPS44" s="16"/>
      <c r="OPT44" s="16"/>
      <c r="OPU44" s="16"/>
      <c r="OPV44" s="16"/>
      <c r="OPW44" s="16"/>
      <c r="OPX44" s="16"/>
      <c r="OPY44" s="16"/>
      <c r="OPZ44" s="16"/>
      <c r="OQA44" s="16"/>
      <c r="OQB44" s="16"/>
      <c r="OQC44" s="16"/>
      <c r="OQD44" s="16"/>
      <c r="OQE44" s="16"/>
      <c r="OQF44" s="16"/>
      <c r="OQG44" s="16"/>
      <c r="OQH44" s="16"/>
      <c r="OQI44" s="16"/>
      <c r="OQJ44" s="16"/>
      <c r="OQK44" s="16"/>
      <c r="OQL44" s="16"/>
      <c r="OQM44" s="16"/>
      <c r="OQN44" s="16"/>
      <c r="OQO44" s="16"/>
      <c r="OQP44" s="16"/>
      <c r="OQQ44" s="16"/>
      <c r="OQR44" s="16"/>
      <c r="OQS44" s="16"/>
      <c r="OQT44" s="16"/>
      <c r="OQU44" s="16"/>
      <c r="OQV44" s="16"/>
      <c r="OQW44" s="16"/>
      <c r="OQX44" s="16"/>
      <c r="OQY44" s="16"/>
      <c r="OQZ44" s="16"/>
      <c r="ORA44" s="16"/>
      <c r="ORB44" s="16"/>
      <c r="ORC44" s="16"/>
      <c r="ORD44" s="16"/>
      <c r="ORE44" s="16"/>
      <c r="ORF44" s="16"/>
      <c r="ORG44" s="16"/>
      <c r="ORH44" s="16"/>
      <c r="ORI44" s="16"/>
      <c r="ORJ44" s="16"/>
      <c r="ORK44" s="16"/>
      <c r="ORL44" s="16"/>
      <c r="ORM44" s="16"/>
      <c r="ORN44" s="16"/>
      <c r="ORO44" s="16"/>
      <c r="ORP44" s="16"/>
      <c r="ORQ44" s="16"/>
      <c r="ORR44" s="16"/>
      <c r="ORS44" s="16"/>
      <c r="ORT44" s="16"/>
      <c r="ORU44" s="16"/>
      <c r="ORV44" s="16"/>
      <c r="ORW44" s="16"/>
      <c r="ORX44" s="16"/>
      <c r="ORY44" s="16"/>
      <c r="ORZ44" s="16"/>
      <c r="OSA44" s="16"/>
      <c r="OSB44" s="16"/>
      <c r="OSC44" s="16"/>
      <c r="OSD44" s="16"/>
      <c r="OSE44" s="16"/>
      <c r="OSF44" s="16"/>
      <c r="OSG44" s="16"/>
      <c r="OSH44" s="16"/>
      <c r="OSI44" s="16"/>
      <c r="OSJ44" s="16"/>
      <c r="OSK44" s="16"/>
      <c r="OSL44" s="16"/>
      <c r="OSM44" s="16"/>
      <c r="OSN44" s="16"/>
      <c r="OSO44" s="16"/>
      <c r="OSP44" s="16"/>
      <c r="OSQ44" s="16"/>
      <c r="OSR44" s="16"/>
      <c r="OSS44" s="16"/>
      <c r="OST44" s="16"/>
      <c r="OSU44" s="16"/>
      <c r="OSV44" s="16"/>
      <c r="OSW44" s="16"/>
      <c r="OSX44" s="16"/>
      <c r="OSY44" s="16"/>
      <c r="OSZ44" s="16"/>
      <c r="OTA44" s="16"/>
      <c r="OTB44" s="16"/>
      <c r="OTC44" s="16"/>
      <c r="OTD44" s="16"/>
      <c r="OTE44" s="16"/>
      <c r="OTF44" s="16"/>
      <c r="OTG44" s="16"/>
      <c r="OTH44" s="16"/>
      <c r="OTI44" s="16"/>
      <c r="OTJ44" s="16"/>
      <c r="OTK44" s="16"/>
      <c r="OTL44" s="16"/>
      <c r="OTM44" s="16"/>
      <c r="OTN44" s="16"/>
      <c r="OTO44" s="16"/>
      <c r="OTP44" s="16"/>
      <c r="OTQ44" s="16"/>
      <c r="OTR44" s="16"/>
      <c r="OTS44" s="16"/>
      <c r="OTT44" s="16"/>
      <c r="OTU44" s="16"/>
      <c r="OTV44" s="16"/>
      <c r="OTW44" s="16"/>
      <c r="OTX44" s="16"/>
      <c r="OTY44" s="16"/>
      <c r="OTZ44" s="16"/>
      <c r="OUA44" s="16"/>
      <c r="OUB44" s="16"/>
      <c r="OUC44" s="16"/>
      <c r="OUD44" s="16"/>
      <c r="OUE44" s="16"/>
      <c r="OUF44" s="16"/>
      <c r="OUG44" s="16"/>
      <c r="OUH44" s="16"/>
      <c r="OUI44" s="16"/>
      <c r="OUJ44" s="16"/>
      <c r="OUK44" s="16"/>
      <c r="OUL44" s="16"/>
      <c r="OUM44" s="16"/>
      <c r="OUN44" s="16"/>
      <c r="OUO44" s="16"/>
      <c r="OUP44" s="16"/>
      <c r="OUQ44" s="16"/>
      <c r="OUR44" s="16"/>
      <c r="OUS44" s="16"/>
      <c r="OUT44" s="16"/>
      <c r="OUU44" s="16"/>
      <c r="OUV44" s="16"/>
      <c r="OUW44" s="16"/>
      <c r="OUX44" s="16"/>
      <c r="OUY44" s="16"/>
      <c r="OUZ44" s="16"/>
      <c r="OVA44" s="16"/>
      <c r="OVB44" s="16"/>
      <c r="OVC44" s="16"/>
      <c r="OVD44" s="16"/>
      <c r="OVE44" s="16"/>
      <c r="OVF44" s="16"/>
      <c r="OVG44" s="16"/>
      <c r="OVH44" s="16"/>
      <c r="OVI44" s="16"/>
      <c r="OVJ44" s="16"/>
      <c r="OVK44" s="16"/>
      <c r="OVL44" s="16"/>
      <c r="OVM44" s="16"/>
      <c r="OVN44" s="16"/>
      <c r="OVO44" s="16"/>
      <c r="OVP44" s="16"/>
      <c r="OVQ44" s="16"/>
      <c r="OVR44" s="16"/>
      <c r="OVS44" s="16"/>
      <c r="OVT44" s="16"/>
      <c r="OVU44" s="16"/>
      <c r="OVV44" s="16"/>
      <c r="OVW44" s="16"/>
      <c r="OVX44" s="16"/>
      <c r="OVY44" s="16"/>
      <c r="OVZ44" s="16"/>
      <c r="OWA44" s="16"/>
      <c r="OWB44" s="16"/>
      <c r="OWC44" s="16"/>
      <c r="OWD44" s="16"/>
      <c r="OWE44" s="16"/>
      <c r="OWF44" s="16"/>
      <c r="OWG44" s="16"/>
      <c r="OWH44" s="16"/>
      <c r="OWI44" s="16"/>
      <c r="OWJ44" s="16"/>
      <c r="OWK44" s="16"/>
      <c r="OWL44" s="16"/>
      <c r="OWM44" s="16"/>
      <c r="OWN44" s="16"/>
      <c r="OWO44" s="16"/>
      <c r="OWP44" s="16"/>
      <c r="OWQ44" s="16"/>
      <c r="OWR44" s="16"/>
      <c r="OWS44" s="16"/>
      <c r="OWT44" s="16"/>
      <c r="OWU44" s="16"/>
      <c r="OWV44" s="16"/>
      <c r="OWW44" s="16"/>
      <c r="OWX44" s="16"/>
      <c r="OWY44" s="16"/>
      <c r="OWZ44" s="16"/>
      <c r="OXA44" s="16"/>
      <c r="OXB44" s="16"/>
      <c r="OXC44" s="16"/>
      <c r="OXD44" s="16"/>
      <c r="OXE44" s="16"/>
      <c r="OXF44" s="16"/>
      <c r="OXG44" s="16"/>
      <c r="OXH44" s="16"/>
      <c r="OXI44" s="16"/>
      <c r="OXJ44" s="16"/>
      <c r="OXK44" s="16"/>
      <c r="OXL44" s="16"/>
      <c r="OXM44" s="16"/>
      <c r="OXN44" s="16"/>
      <c r="OXO44" s="16"/>
      <c r="OXP44" s="16"/>
      <c r="OXQ44" s="16"/>
      <c r="OXR44" s="16"/>
      <c r="OXS44" s="16"/>
      <c r="OXT44" s="16"/>
      <c r="OXU44" s="16"/>
      <c r="OXV44" s="16"/>
      <c r="OXW44" s="16"/>
      <c r="OXX44" s="16"/>
      <c r="OXY44" s="16"/>
      <c r="OXZ44" s="16"/>
      <c r="OYA44" s="16"/>
      <c r="OYB44" s="16"/>
      <c r="OYC44" s="16"/>
      <c r="OYD44" s="16"/>
      <c r="OYE44" s="16"/>
      <c r="OYF44" s="16"/>
      <c r="OYG44" s="16"/>
      <c r="OYH44" s="16"/>
      <c r="OYI44" s="16"/>
      <c r="OYJ44" s="16"/>
      <c r="OYK44" s="16"/>
      <c r="OYL44" s="16"/>
      <c r="OYM44" s="16"/>
      <c r="OYN44" s="16"/>
      <c r="OYO44" s="16"/>
      <c r="OYP44" s="16"/>
      <c r="OYQ44" s="16"/>
      <c r="OYR44" s="16"/>
      <c r="OYS44" s="16"/>
      <c r="OYT44" s="16"/>
      <c r="OYU44" s="16"/>
      <c r="OYV44" s="16"/>
      <c r="OYW44" s="16"/>
      <c r="OYX44" s="16"/>
      <c r="OYY44" s="16"/>
      <c r="OYZ44" s="16"/>
      <c r="OZA44" s="16"/>
      <c r="OZB44" s="16"/>
      <c r="OZC44" s="16"/>
      <c r="OZD44" s="16"/>
      <c r="OZE44" s="16"/>
      <c r="OZF44" s="16"/>
      <c r="OZG44" s="16"/>
      <c r="OZH44" s="16"/>
      <c r="OZI44" s="16"/>
      <c r="OZJ44" s="16"/>
      <c r="OZK44" s="16"/>
      <c r="OZL44" s="16"/>
      <c r="OZM44" s="16"/>
      <c r="OZN44" s="16"/>
      <c r="OZO44" s="16"/>
      <c r="OZP44" s="16"/>
      <c r="OZQ44" s="16"/>
      <c r="OZR44" s="16"/>
      <c r="OZS44" s="16"/>
      <c r="OZT44" s="16"/>
      <c r="OZU44" s="16"/>
      <c r="OZV44" s="16"/>
      <c r="OZW44" s="16"/>
      <c r="OZX44" s="16"/>
      <c r="OZY44" s="16"/>
      <c r="OZZ44" s="16"/>
      <c r="PAA44" s="16"/>
      <c r="PAB44" s="16"/>
      <c r="PAC44" s="16"/>
      <c r="PAD44" s="16"/>
      <c r="PAE44" s="16"/>
      <c r="PAF44" s="16"/>
      <c r="PAG44" s="16"/>
      <c r="PAH44" s="16"/>
      <c r="PAI44" s="16"/>
      <c r="PAJ44" s="16"/>
      <c r="PAK44" s="16"/>
      <c r="PAL44" s="16"/>
      <c r="PAM44" s="16"/>
      <c r="PAN44" s="16"/>
      <c r="PAO44" s="16"/>
      <c r="PAP44" s="16"/>
      <c r="PAQ44" s="16"/>
      <c r="PAR44" s="16"/>
      <c r="PAS44" s="16"/>
      <c r="PAT44" s="16"/>
      <c r="PAU44" s="16"/>
      <c r="PAV44" s="16"/>
      <c r="PAW44" s="16"/>
      <c r="PAX44" s="16"/>
      <c r="PAY44" s="16"/>
      <c r="PAZ44" s="16"/>
      <c r="PBA44" s="16"/>
      <c r="PBB44" s="16"/>
      <c r="PBC44" s="16"/>
      <c r="PBD44" s="16"/>
      <c r="PBE44" s="16"/>
      <c r="PBF44" s="16"/>
      <c r="PBG44" s="16"/>
      <c r="PBH44" s="16"/>
      <c r="PBI44" s="16"/>
      <c r="PBJ44" s="16"/>
      <c r="PBK44" s="16"/>
      <c r="PBL44" s="16"/>
      <c r="PBM44" s="16"/>
      <c r="PBN44" s="16"/>
      <c r="PBO44" s="16"/>
      <c r="PBP44" s="16"/>
      <c r="PBQ44" s="16"/>
      <c r="PBR44" s="16"/>
      <c r="PBS44" s="16"/>
      <c r="PBT44" s="16"/>
      <c r="PBU44" s="16"/>
      <c r="PBV44" s="16"/>
      <c r="PBW44" s="16"/>
      <c r="PBX44" s="16"/>
      <c r="PBY44" s="16"/>
      <c r="PBZ44" s="16"/>
      <c r="PCA44" s="16"/>
      <c r="PCB44" s="16"/>
      <c r="PCC44" s="16"/>
      <c r="PCD44" s="16"/>
      <c r="PCE44" s="16"/>
      <c r="PCF44" s="16"/>
      <c r="PCG44" s="16"/>
      <c r="PCH44" s="16"/>
      <c r="PCI44" s="16"/>
      <c r="PCJ44" s="16"/>
      <c r="PCK44" s="16"/>
      <c r="PCL44" s="16"/>
      <c r="PCM44" s="16"/>
      <c r="PCN44" s="16"/>
      <c r="PCO44" s="16"/>
      <c r="PCP44" s="16"/>
      <c r="PCQ44" s="16"/>
      <c r="PCR44" s="16"/>
      <c r="PCS44" s="16"/>
      <c r="PCT44" s="16"/>
      <c r="PCU44" s="16"/>
      <c r="PCV44" s="16"/>
      <c r="PCW44" s="16"/>
      <c r="PCX44" s="16"/>
      <c r="PCY44" s="16"/>
      <c r="PCZ44" s="16"/>
      <c r="PDA44" s="16"/>
      <c r="PDB44" s="16"/>
      <c r="PDC44" s="16"/>
      <c r="PDD44" s="16"/>
      <c r="PDE44" s="16"/>
      <c r="PDF44" s="16"/>
      <c r="PDG44" s="16"/>
      <c r="PDH44" s="16"/>
      <c r="PDI44" s="16"/>
      <c r="PDJ44" s="16"/>
      <c r="PDK44" s="16"/>
      <c r="PDL44" s="16"/>
      <c r="PDM44" s="16"/>
      <c r="PDN44" s="16"/>
      <c r="PDO44" s="16"/>
      <c r="PDP44" s="16"/>
      <c r="PDQ44" s="16"/>
      <c r="PDR44" s="16"/>
      <c r="PDS44" s="16"/>
      <c r="PDT44" s="16"/>
      <c r="PDU44" s="16"/>
      <c r="PDV44" s="16"/>
      <c r="PDW44" s="16"/>
      <c r="PDX44" s="16"/>
      <c r="PDY44" s="16"/>
      <c r="PDZ44" s="16"/>
      <c r="PEA44" s="16"/>
      <c r="PEB44" s="16"/>
      <c r="PEC44" s="16"/>
      <c r="PED44" s="16"/>
      <c r="PEE44" s="16"/>
      <c r="PEF44" s="16"/>
      <c r="PEG44" s="16"/>
      <c r="PEH44" s="16"/>
      <c r="PEI44" s="16"/>
      <c r="PEJ44" s="16"/>
      <c r="PEK44" s="16"/>
      <c r="PEL44" s="16"/>
      <c r="PEM44" s="16"/>
      <c r="PEN44" s="16"/>
      <c r="PEO44" s="16"/>
      <c r="PEP44" s="16"/>
      <c r="PEQ44" s="16"/>
      <c r="PER44" s="16"/>
      <c r="PES44" s="16"/>
      <c r="PET44" s="16"/>
      <c r="PEU44" s="16"/>
      <c r="PEV44" s="16"/>
      <c r="PEW44" s="16"/>
      <c r="PEX44" s="16"/>
      <c r="PEY44" s="16"/>
      <c r="PEZ44" s="16"/>
      <c r="PFA44" s="16"/>
      <c r="PFB44" s="16"/>
      <c r="PFC44" s="16"/>
      <c r="PFD44" s="16"/>
      <c r="PFE44" s="16"/>
      <c r="PFF44" s="16"/>
      <c r="PFG44" s="16"/>
      <c r="PFH44" s="16"/>
      <c r="PFI44" s="16"/>
      <c r="PFJ44" s="16"/>
      <c r="PFK44" s="16"/>
      <c r="PFL44" s="16"/>
      <c r="PFM44" s="16"/>
      <c r="PFN44" s="16"/>
      <c r="PFO44" s="16"/>
      <c r="PFP44" s="16"/>
      <c r="PFQ44" s="16"/>
      <c r="PFR44" s="16"/>
      <c r="PFS44" s="16"/>
      <c r="PFT44" s="16"/>
      <c r="PFU44" s="16"/>
      <c r="PFV44" s="16"/>
      <c r="PFW44" s="16"/>
      <c r="PFX44" s="16"/>
      <c r="PFY44" s="16"/>
      <c r="PFZ44" s="16"/>
      <c r="PGA44" s="16"/>
      <c r="PGB44" s="16"/>
      <c r="PGC44" s="16"/>
      <c r="PGD44" s="16"/>
      <c r="PGE44" s="16"/>
      <c r="PGF44" s="16"/>
      <c r="PGG44" s="16"/>
      <c r="PGH44" s="16"/>
      <c r="PGI44" s="16"/>
      <c r="PGJ44" s="16"/>
      <c r="PGK44" s="16"/>
      <c r="PGL44" s="16"/>
      <c r="PGM44" s="16"/>
      <c r="PGN44" s="16"/>
      <c r="PGO44" s="16"/>
      <c r="PGP44" s="16"/>
      <c r="PGQ44" s="16"/>
      <c r="PGR44" s="16"/>
      <c r="PGS44" s="16"/>
      <c r="PGT44" s="16"/>
      <c r="PGU44" s="16"/>
      <c r="PGV44" s="16"/>
      <c r="PGW44" s="16"/>
      <c r="PGX44" s="16"/>
      <c r="PGY44" s="16"/>
      <c r="PGZ44" s="16"/>
      <c r="PHA44" s="16"/>
      <c r="PHB44" s="16"/>
      <c r="PHC44" s="16"/>
      <c r="PHD44" s="16"/>
      <c r="PHE44" s="16"/>
      <c r="PHF44" s="16"/>
      <c r="PHG44" s="16"/>
      <c r="PHH44" s="16"/>
      <c r="PHI44" s="16"/>
      <c r="PHJ44" s="16"/>
      <c r="PHK44" s="16"/>
      <c r="PHL44" s="16"/>
      <c r="PHM44" s="16"/>
      <c r="PHN44" s="16"/>
      <c r="PHO44" s="16"/>
      <c r="PHP44" s="16"/>
      <c r="PHQ44" s="16"/>
      <c r="PHR44" s="16"/>
      <c r="PHS44" s="16"/>
      <c r="PHT44" s="16"/>
      <c r="PHU44" s="16"/>
      <c r="PHV44" s="16"/>
      <c r="PHW44" s="16"/>
      <c r="PHX44" s="16"/>
      <c r="PHY44" s="16"/>
      <c r="PHZ44" s="16"/>
      <c r="PIA44" s="16"/>
      <c r="PIB44" s="16"/>
      <c r="PIC44" s="16"/>
      <c r="PID44" s="16"/>
      <c r="PIE44" s="16"/>
      <c r="PIF44" s="16"/>
      <c r="PIG44" s="16"/>
      <c r="PIH44" s="16"/>
      <c r="PII44" s="16"/>
      <c r="PIJ44" s="16"/>
      <c r="PIK44" s="16"/>
      <c r="PIL44" s="16"/>
      <c r="PIM44" s="16"/>
      <c r="PIN44" s="16"/>
      <c r="PIO44" s="16"/>
      <c r="PIP44" s="16"/>
      <c r="PIQ44" s="16"/>
      <c r="PIR44" s="16"/>
      <c r="PIS44" s="16"/>
      <c r="PIT44" s="16"/>
      <c r="PIU44" s="16"/>
      <c r="PIV44" s="16"/>
      <c r="PIW44" s="16"/>
      <c r="PIX44" s="16"/>
      <c r="PIY44" s="16"/>
      <c r="PIZ44" s="16"/>
      <c r="PJA44" s="16"/>
      <c r="PJB44" s="16"/>
      <c r="PJC44" s="16"/>
      <c r="PJD44" s="16"/>
      <c r="PJE44" s="16"/>
      <c r="PJF44" s="16"/>
      <c r="PJG44" s="16"/>
      <c r="PJH44" s="16"/>
      <c r="PJI44" s="16"/>
      <c r="PJJ44" s="16"/>
      <c r="PJK44" s="16"/>
      <c r="PJL44" s="16"/>
      <c r="PJM44" s="16"/>
      <c r="PJN44" s="16"/>
      <c r="PJO44" s="16"/>
      <c r="PJP44" s="16"/>
      <c r="PJQ44" s="16"/>
      <c r="PJR44" s="16"/>
      <c r="PJS44" s="16"/>
      <c r="PJT44" s="16"/>
      <c r="PJU44" s="16"/>
      <c r="PJV44" s="16"/>
      <c r="PJW44" s="16"/>
      <c r="PJX44" s="16"/>
      <c r="PJY44" s="16"/>
      <c r="PJZ44" s="16"/>
      <c r="PKA44" s="16"/>
      <c r="PKB44" s="16"/>
      <c r="PKC44" s="16"/>
      <c r="PKD44" s="16"/>
      <c r="PKE44" s="16"/>
      <c r="PKF44" s="16"/>
      <c r="PKG44" s="16"/>
      <c r="PKH44" s="16"/>
      <c r="PKI44" s="16"/>
      <c r="PKJ44" s="16"/>
      <c r="PKK44" s="16"/>
      <c r="PKL44" s="16"/>
      <c r="PKM44" s="16"/>
      <c r="PKN44" s="16"/>
      <c r="PKO44" s="16"/>
      <c r="PKP44" s="16"/>
      <c r="PKQ44" s="16"/>
      <c r="PKR44" s="16"/>
      <c r="PKS44" s="16"/>
      <c r="PKT44" s="16"/>
      <c r="PKU44" s="16"/>
      <c r="PKV44" s="16"/>
      <c r="PKW44" s="16"/>
      <c r="PKX44" s="16"/>
      <c r="PKY44" s="16"/>
      <c r="PKZ44" s="16"/>
      <c r="PLA44" s="16"/>
      <c r="PLB44" s="16"/>
      <c r="PLC44" s="16"/>
      <c r="PLD44" s="16"/>
      <c r="PLE44" s="16"/>
      <c r="PLF44" s="16"/>
      <c r="PLG44" s="16"/>
      <c r="PLH44" s="16"/>
      <c r="PLI44" s="16"/>
      <c r="PLJ44" s="16"/>
      <c r="PLK44" s="16"/>
      <c r="PLL44" s="16"/>
      <c r="PLM44" s="16"/>
      <c r="PLN44" s="16"/>
      <c r="PLO44" s="16"/>
      <c r="PLP44" s="16"/>
      <c r="PLQ44" s="16"/>
      <c r="PLR44" s="16"/>
      <c r="PLS44" s="16"/>
      <c r="PLT44" s="16"/>
      <c r="PLU44" s="16"/>
      <c r="PLV44" s="16"/>
      <c r="PLW44" s="16"/>
      <c r="PLX44" s="16"/>
      <c r="PLY44" s="16"/>
      <c r="PLZ44" s="16"/>
      <c r="PMA44" s="16"/>
      <c r="PMB44" s="16"/>
      <c r="PMC44" s="16"/>
      <c r="PMD44" s="16"/>
      <c r="PME44" s="16"/>
      <c r="PMF44" s="16"/>
      <c r="PMG44" s="16"/>
      <c r="PMH44" s="16"/>
      <c r="PMI44" s="16"/>
      <c r="PMJ44" s="16"/>
      <c r="PMK44" s="16"/>
      <c r="PML44" s="16"/>
      <c r="PMM44" s="16"/>
      <c r="PMN44" s="16"/>
      <c r="PMO44" s="16"/>
      <c r="PMP44" s="16"/>
      <c r="PMQ44" s="16"/>
      <c r="PMR44" s="16"/>
      <c r="PMS44" s="16"/>
      <c r="PMT44" s="16"/>
      <c r="PMU44" s="16"/>
      <c r="PMV44" s="16"/>
      <c r="PMW44" s="16"/>
      <c r="PMX44" s="16"/>
      <c r="PMY44" s="16"/>
      <c r="PMZ44" s="16"/>
      <c r="PNA44" s="16"/>
      <c r="PNB44" s="16"/>
      <c r="PNC44" s="16"/>
      <c r="PND44" s="16"/>
      <c r="PNE44" s="16"/>
      <c r="PNF44" s="16"/>
      <c r="PNG44" s="16"/>
      <c r="PNH44" s="16"/>
      <c r="PNI44" s="16"/>
      <c r="PNJ44" s="16"/>
      <c r="PNK44" s="16"/>
      <c r="PNL44" s="16"/>
      <c r="PNM44" s="16"/>
      <c r="PNN44" s="16"/>
      <c r="PNO44" s="16"/>
      <c r="PNP44" s="16"/>
      <c r="PNQ44" s="16"/>
      <c r="PNR44" s="16"/>
      <c r="PNS44" s="16"/>
      <c r="PNT44" s="16"/>
      <c r="PNU44" s="16"/>
      <c r="PNV44" s="16"/>
      <c r="PNW44" s="16"/>
      <c r="PNX44" s="16"/>
      <c r="PNY44" s="16"/>
      <c r="PNZ44" s="16"/>
      <c r="POA44" s="16"/>
      <c r="POB44" s="16"/>
      <c r="POC44" s="16"/>
      <c r="POD44" s="16"/>
      <c r="POE44" s="16"/>
      <c r="POF44" s="16"/>
      <c r="POG44" s="16"/>
      <c r="POH44" s="16"/>
      <c r="POI44" s="16"/>
      <c r="POJ44" s="16"/>
      <c r="POK44" s="16"/>
      <c r="POL44" s="16"/>
      <c r="POM44" s="16"/>
      <c r="PON44" s="16"/>
      <c r="POO44" s="16"/>
      <c r="POP44" s="16"/>
      <c r="POQ44" s="16"/>
      <c r="POR44" s="16"/>
      <c r="POS44" s="16"/>
      <c r="POT44" s="16"/>
      <c r="POU44" s="16"/>
      <c r="POV44" s="16"/>
      <c r="POW44" s="16"/>
      <c r="POX44" s="16"/>
      <c r="POY44" s="16"/>
      <c r="POZ44" s="16"/>
      <c r="PPA44" s="16"/>
      <c r="PPB44" s="16"/>
      <c r="PPC44" s="16"/>
      <c r="PPD44" s="16"/>
      <c r="PPE44" s="16"/>
      <c r="PPF44" s="16"/>
      <c r="PPG44" s="16"/>
      <c r="PPH44" s="16"/>
      <c r="PPI44" s="16"/>
      <c r="PPJ44" s="16"/>
      <c r="PPK44" s="16"/>
      <c r="PPL44" s="16"/>
      <c r="PPM44" s="16"/>
      <c r="PPN44" s="16"/>
      <c r="PPO44" s="16"/>
      <c r="PPP44" s="16"/>
      <c r="PPQ44" s="16"/>
      <c r="PPR44" s="16"/>
      <c r="PPS44" s="16"/>
      <c r="PPT44" s="16"/>
      <c r="PPU44" s="16"/>
      <c r="PPV44" s="16"/>
      <c r="PPW44" s="16"/>
      <c r="PPX44" s="16"/>
      <c r="PPY44" s="16"/>
      <c r="PPZ44" s="16"/>
      <c r="PQA44" s="16"/>
      <c r="PQB44" s="16"/>
      <c r="PQC44" s="16"/>
      <c r="PQD44" s="16"/>
      <c r="PQE44" s="16"/>
      <c r="PQF44" s="16"/>
      <c r="PQG44" s="16"/>
      <c r="PQH44" s="16"/>
      <c r="PQI44" s="16"/>
      <c r="PQJ44" s="16"/>
      <c r="PQK44" s="16"/>
      <c r="PQL44" s="16"/>
      <c r="PQM44" s="16"/>
      <c r="PQN44" s="16"/>
      <c r="PQO44" s="16"/>
      <c r="PQP44" s="16"/>
      <c r="PQQ44" s="16"/>
      <c r="PQR44" s="16"/>
      <c r="PQS44" s="16"/>
      <c r="PQT44" s="16"/>
      <c r="PQU44" s="16"/>
      <c r="PQV44" s="16"/>
      <c r="PQW44" s="16"/>
      <c r="PQX44" s="16"/>
      <c r="PQY44" s="16"/>
      <c r="PQZ44" s="16"/>
      <c r="PRA44" s="16"/>
      <c r="PRB44" s="16"/>
      <c r="PRC44" s="16"/>
      <c r="PRD44" s="16"/>
      <c r="PRE44" s="16"/>
      <c r="PRF44" s="16"/>
      <c r="PRG44" s="16"/>
      <c r="PRH44" s="16"/>
      <c r="PRI44" s="16"/>
      <c r="PRJ44" s="16"/>
      <c r="PRK44" s="16"/>
      <c r="PRL44" s="16"/>
      <c r="PRM44" s="16"/>
      <c r="PRN44" s="16"/>
      <c r="PRO44" s="16"/>
      <c r="PRP44" s="16"/>
      <c r="PRQ44" s="16"/>
      <c r="PRR44" s="16"/>
      <c r="PRS44" s="16"/>
      <c r="PRT44" s="16"/>
      <c r="PRU44" s="16"/>
      <c r="PRV44" s="16"/>
      <c r="PRW44" s="16"/>
      <c r="PRX44" s="16"/>
      <c r="PRY44" s="16"/>
      <c r="PRZ44" s="16"/>
      <c r="PSA44" s="16"/>
      <c r="PSB44" s="16"/>
      <c r="PSC44" s="16"/>
      <c r="PSD44" s="16"/>
      <c r="PSE44" s="16"/>
      <c r="PSF44" s="16"/>
      <c r="PSG44" s="16"/>
      <c r="PSH44" s="16"/>
      <c r="PSI44" s="16"/>
      <c r="PSJ44" s="16"/>
      <c r="PSK44" s="16"/>
      <c r="PSL44" s="16"/>
      <c r="PSM44" s="16"/>
      <c r="PSN44" s="16"/>
      <c r="PSO44" s="16"/>
      <c r="PSP44" s="16"/>
      <c r="PSQ44" s="16"/>
      <c r="PSR44" s="16"/>
      <c r="PSS44" s="16"/>
      <c r="PST44" s="16"/>
      <c r="PSU44" s="16"/>
      <c r="PSV44" s="16"/>
      <c r="PSW44" s="16"/>
      <c r="PSX44" s="16"/>
      <c r="PSY44" s="16"/>
      <c r="PSZ44" s="16"/>
      <c r="PTA44" s="16"/>
      <c r="PTB44" s="16"/>
      <c r="PTC44" s="16"/>
      <c r="PTD44" s="16"/>
      <c r="PTE44" s="16"/>
      <c r="PTF44" s="16"/>
      <c r="PTG44" s="16"/>
      <c r="PTH44" s="16"/>
      <c r="PTI44" s="16"/>
      <c r="PTJ44" s="16"/>
      <c r="PTK44" s="16"/>
      <c r="PTL44" s="16"/>
      <c r="PTM44" s="16"/>
      <c r="PTN44" s="16"/>
      <c r="PTO44" s="16"/>
      <c r="PTP44" s="16"/>
      <c r="PTQ44" s="16"/>
      <c r="PTR44" s="16"/>
      <c r="PTS44" s="16"/>
      <c r="PTT44" s="16"/>
      <c r="PTU44" s="16"/>
      <c r="PTV44" s="16"/>
      <c r="PTW44" s="16"/>
      <c r="PTX44" s="16"/>
      <c r="PTY44" s="16"/>
      <c r="PTZ44" s="16"/>
      <c r="PUA44" s="16"/>
      <c r="PUB44" s="16"/>
      <c r="PUC44" s="16"/>
      <c r="PUD44" s="16"/>
      <c r="PUE44" s="16"/>
      <c r="PUF44" s="16"/>
      <c r="PUG44" s="16"/>
      <c r="PUH44" s="16"/>
      <c r="PUI44" s="16"/>
      <c r="PUJ44" s="16"/>
      <c r="PUK44" s="16"/>
      <c r="PUL44" s="16"/>
      <c r="PUM44" s="16"/>
      <c r="PUN44" s="16"/>
      <c r="PUO44" s="16"/>
      <c r="PUP44" s="16"/>
      <c r="PUQ44" s="16"/>
      <c r="PUR44" s="16"/>
      <c r="PUS44" s="16"/>
      <c r="PUT44" s="16"/>
      <c r="PUU44" s="16"/>
      <c r="PUV44" s="16"/>
      <c r="PUW44" s="16"/>
      <c r="PUX44" s="16"/>
      <c r="PUY44" s="16"/>
      <c r="PUZ44" s="16"/>
      <c r="PVA44" s="16"/>
      <c r="PVB44" s="16"/>
      <c r="PVC44" s="16"/>
      <c r="PVD44" s="16"/>
      <c r="PVE44" s="16"/>
      <c r="PVF44" s="16"/>
      <c r="PVG44" s="16"/>
      <c r="PVH44" s="16"/>
      <c r="PVI44" s="16"/>
      <c r="PVJ44" s="16"/>
      <c r="PVK44" s="16"/>
      <c r="PVL44" s="16"/>
      <c r="PVM44" s="16"/>
      <c r="PVN44" s="16"/>
      <c r="PVO44" s="16"/>
      <c r="PVP44" s="16"/>
      <c r="PVQ44" s="16"/>
      <c r="PVR44" s="16"/>
      <c r="PVS44" s="16"/>
      <c r="PVT44" s="16"/>
      <c r="PVU44" s="16"/>
      <c r="PVV44" s="16"/>
      <c r="PVW44" s="16"/>
      <c r="PVX44" s="16"/>
      <c r="PVY44" s="16"/>
      <c r="PVZ44" s="16"/>
      <c r="PWA44" s="16"/>
      <c r="PWB44" s="16"/>
      <c r="PWC44" s="16"/>
      <c r="PWD44" s="16"/>
      <c r="PWE44" s="16"/>
      <c r="PWF44" s="16"/>
      <c r="PWG44" s="16"/>
      <c r="PWH44" s="16"/>
      <c r="PWI44" s="16"/>
      <c r="PWJ44" s="16"/>
      <c r="PWK44" s="16"/>
      <c r="PWL44" s="16"/>
      <c r="PWM44" s="16"/>
      <c r="PWN44" s="16"/>
      <c r="PWO44" s="16"/>
      <c r="PWP44" s="16"/>
      <c r="PWQ44" s="16"/>
      <c r="PWR44" s="16"/>
      <c r="PWS44" s="16"/>
      <c r="PWT44" s="16"/>
      <c r="PWU44" s="16"/>
      <c r="PWV44" s="16"/>
      <c r="PWW44" s="16"/>
      <c r="PWX44" s="16"/>
      <c r="PWY44" s="16"/>
      <c r="PWZ44" s="16"/>
      <c r="PXA44" s="16"/>
      <c r="PXB44" s="16"/>
      <c r="PXC44" s="16"/>
      <c r="PXD44" s="16"/>
      <c r="PXE44" s="16"/>
      <c r="PXF44" s="16"/>
      <c r="PXG44" s="16"/>
      <c r="PXH44" s="16"/>
      <c r="PXI44" s="16"/>
      <c r="PXJ44" s="16"/>
      <c r="PXK44" s="16"/>
      <c r="PXL44" s="16"/>
      <c r="PXM44" s="16"/>
      <c r="PXN44" s="16"/>
      <c r="PXO44" s="16"/>
      <c r="PXP44" s="16"/>
      <c r="PXQ44" s="16"/>
      <c r="PXR44" s="16"/>
      <c r="PXS44" s="16"/>
      <c r="PXT44" s="16"/>
      <c r="PXU44" s="16"/>
      <c r="PXV44" s="16"/>
      <c r="PXW44" s="16"/>
      <c r="PXX44" s="16"/>
      <c r="PXY44" s="16"/>
      <c r="PXZ44" s="16"/>
      <c r="PYA44" s="16"/>
      <c r="PYB44" s="16"/>
      <c r="PYC44" s="16"/>
      <c r="PYD44" s="16"/>
      <c r="PYE44" s="16"/>
      <c r="PYF44" s="16"/>
      <c r="PYG44" s="16"/>
      <c r="PYH44" s="16"/>
      <c r="PYI44" s="16"/>
      <c r="PYJ44" s="16"/>
      <c r="PYK44" s="16"/>
      <c r="PYL44" s="16"/>
      <c r="PYM44" s="16"/>
      <c r="PYN44" s="16"/>
      <c r="PYO44" s="16"/>
      <c r="PYP44" s="16"/>
      <c r="PYQ44" s="16"/>
      <c r="PYR44" s="16"/>
      <c r="PYS44" s="16"/>
      <c r="PYT44" s="16"/>
      <c r="PYU44" s="16"/>
      <c r="PYV44" s="16"/>
      <c r="PYW44" s="16"/>
      <c r="PYX44" s="16"/>
      <c r="PYY44" s="16"/>
      <c r="PYZ44" s="16"/>
      <c r="PZA44" s="16"/>
      <c r="PZB44" s="16"/>
      <c r="PZC44" s="16"/>
      <c r="PZD44" s="16"/>
      <c r="PZE44" s="16"/>
      <c r="PZF44" s="16"/>
      <c r="PZG44" s="16"/>
      <c r="PZH44" s="16"/>
      <c r="PZI44" s="16"/>
      <c r="PZJ44" s="16"/>
      <c r="PZK44" s="16"/>
      <c r="PZL44" s="16"/>
      <c r="PZM44" s="16"/>
      <c r="PZN44" s="16"/>
      <c r="PZO44" s="16"/>
      <c r="PZP44" s="16"/>
      <c r="PZQ44" s="16"/>
      <c r="PZR44" s="16"/>
      <c r="PZS44" s="16"/>
      <c r="PZT44" s="16"/>
      <c r="PZU44" s="16"/>
      <c r="PZV44" s="16"/>
      <c r="PZW44" s="16"/>
      <c r="PZX44" s="16"/>
      <c r="PZY44" s="16"/>
      <c r="PZZ44" s="16"/>
      <c r="QAA44" s="16"/>
      <c r="QAB44" s="16"/>
      <c r="QAC44" s="16"/>
      <c r="QAD44" s="16"/>
      <c r="QAE44" s="16"/>
      <c r="QAF44" s="16"/>
      <c r="QAG44" s="16"/>
      <c r="QAH44" s="16"/>
      <c r="QAI44" s="16"/>
      <c r="QAJ44" s="16"/>
      <c r="QAK44" s="16"/>
      <c r="QAL44" s="16"/>
      <c r="QAM44" s="16"/>
      <c r="QAN44" s="16"/>
      <c r="QAO44" s="16"/>
      <c r="QAP44" s="16"/>
      <c r="QAQ44" s="16"/>
      <c r="QAR44" s="16"/>
      <c r="QAS44" s="16"/>
      <c r="QAT44" s="16"/>
      <c r="QAU44" s="16"/>
      <c r="QAV44" s="16"/>
      <c r="QAW44" s="16"/>
      <c r="QAX44" s="16"/>
      <c r="QAY44" s="16"/>
      <c r="QAZ44" s="16"/>
      <c r="QBA44" s="16"/>
      <c r="QBB44" s="16"/>
      <c r="QBC44" s="16"/>
      <c r="QBD44" s="16"/>
      <c r="QBE44" s="16"/>
      <c r="QBF44" s="16"/>
      <c r="QBG44" s="16"/>
      <c r="QBH44" s="16"/>
      <c r="QBI44" s="16"/>
      <c r="QBJ44" s="16"/>
      <c r="QBK44" s="16"/>
      <c r="QBL44" s="16"/>
      <c r="QBM44" s="16"/>
      <c r="QBN44" s="16"/>
      <c r="QBO44" s="16"/>
      <c r="QBP44" s="16"/>
      <c r="QBQ44" s="16"/>
      <c r="QBR44" s="16"/>
      <c r="QBS44" s="16"/>
      <c r="QBT44" s="16"/>
      <c r="QBU44" s="16"/>
      <c r="QBV44" s="16"/>
      <c r="QBW44" s="16"/>
      <c r="QBX44" s="16"/>
      <c r="QBY44" s="16"/>
      <c r="QBZ44" s="16"/>
      <c r="QCA44" s="16"/>
      <c r="QCB44" s="16"/>
      <c r="QCC44" s="16"/>
      <c r="QCD44" s="16"/>
      <c r="QCE44" s="16"/>
      <c r="QCF44" s="16"/>
      <c r="QCG44" s="16"/>
      <c r="QCH44" s="16"/>
      <c r="QCI44" s="16"/>
      <c r="QCJ44" s="16"/>
      <c r="QCK44" s="16"/>
      <c r="QCL44" s="16"/>
      <c r="QCM44" s="16"/>
      <c r="QCN44" s="16"/>
      <c r="QCO44" s="16"/>
      <c r="QCP44" s="16"/>
      <c r="QCQ44" s="16"/>
      <c r="QCR44" s="16"/>
      <c r="QCS44" s="16"/>
      <c r="QCT44" s="16"/>
      <c r="QCU44" s="16"/>
      <c r="QCV44" s="16"/>
      <c r="QCW44" s="16"/>
      <c r="QCX44" s="16"/>
      <c r="QCY44" s="16"/>
      <c r="QCZ44" s="16"/>
      <c r="QDA44" s="16"/>
      <c r="QDB44" s="16"/>
      <c r="QDC44" s="16"/>
      <c r="QDD44" s="16"/>
      <c r="QDE44" s="16"/>
      <c r="QDF44" s="16"/>
      <c r="QDG44" s="16"/>
      <c r="QDH44" s="16"/>
      <c r="QDI44" s="16"/>
      <c r="QDJ44" s="16"/>
      <c r="QDK44" s="16"/>
      <c r="QDL44" s="16"/>
      <c r="QDM44" s="16"/>
      <c r="QDN44" s="16"/>
      <c r="QDO44" s="16"/>
      <c r="QDP44" s="16"/>
      <c r="QDQ44" s="16"/>
      <c r="QDR44" s="16"/>
      <c r="QDS44" s="16"/>
      <c r="QDT44" s="16"/>
      <c r="QDU44" s="16"/>
      <c r="QDV44" s="16"/>
      <c r="QDW44" s="16"/>
      <c r="QDX44" s="16"/>
      <c r="QDY44" s="16"/>
      <c r="QDZ44" s="16"/>
      <c r="QEA44" s="16"/>
      <c r="QEB44" s="16"/>
      <c r="QEC44" s="16"/>
      <c r="QED44" s="16"/>
      <c r="QEE44" s="16"/>
      <c r="QEF44" s="16"/>
      <c r="QEG44" s="16"/>
      <c r="QEH44" s="16"/>
      <c r="QEI44" s="16"/>
      <c r="QEJ44" s="16"/>
      <c r="QEK44" s="16"/>
      <c r="QEL44" s="16"/>
      <c r="QEM44" s="16"/>
      <c r="QEN44" s="16"/>
      <c r="QEO44" s="16"/>
      <c r="QEP44" s="16"/>
      <c r="QEQ44" s="16"/>
      <c r="QER44" s="16"/>
      <c r="QES44" s="16"/>
      <c r="QET44" s="16"/>
      <c r="QEU44" s="16"/>
      <c r="QEV44" s="16"/>
      <c r="QEW44" s="16"/>
      <c r="QEX44" s="16"/>
      <c r="QEY44" s="16"/>
      <c r="QEZ44" s="16"/>
      <c r="QFA44" s="16"/>
      <c r="QFB44" s="16"/>
      <c r="QFC44" s="16"/>
      <c r="QFD44" s="16"/>
      <c r="QFE44" s="16"/>
      <c r="QFF44" s="16"/>
      <c r="QFG44" s="16"/>
      <c r="QFH44" s="16"/>
      <c r="QFI44" s="16"/>
      <c r="QFJ44" s="16"/>
      <c r="QFK44" s="16"/>
      <c r="QFL44" s="16"/>
      <c r="QFM44" s="16"/>
      <c r="QFN44" s="16"/>
      <c r="QFO44" s="16"/>
      <c r="QFP44" s="16"/>
      <c r="QFQ44" s="16"/>
      <c r="QFR44" s="16"/>
      <c r="QFS44" s="16"/>
      <c r="QFT44" s="16"/>
      <c r="QFU44" s="16"/>
      <c r="QFV44" s="16"/>
      <c r="QFW44" s="16"/>
      <c r="QFX44" s="16"/>
      <c r="QFY44" s="16"/>
      <c r="QFZ44" s="16"/>
      <c r="QGA44" s="16"/>
      <c r="QGB44" s="16"/>
      <c r="QGC44" s="16"/>
      <c r="QGD44" s="16"/>
      <c r="QGE44" s="16"/>
      <c r="QGF44" s="16"/>
      <c r="QGG44" s="16"/>
      <c r="QGH44" s="16"/>
      <c r="QGI44" s="16"/>
      <c r="QGJ44" s="16"/>
      <c r="QGK44" s="16"/>
      <c r="QGL44" s="16"/>
      <c r="QGM44" s="16"/>
      <c r="QGN44" s="16"/>
      <c r="QGO44" s="16"/>
      <c r="QGP44" s="16"/>
      <c r="QGQ44" s="16"/>
      <c r="QGR44" s="16"/>
      <c r="QGS44" s="16"/>
      <c r="QGT44" s="16"/>
      <c r="QGU44" s="16"/>
      <c r="QGV44" s="16"/>
      <c r="QGW44" s="16"/>
      <c r="QGX44" s="16"/>
      <c r="QGY44" s="16"/>
      <c r="QGZ44" s="16"/>
      <c r="QHA44" s="16"/>
      <c r="QHB44" s="16"/>
      <c r="QHC44" s="16"/>
      <c r="QHD44" s="16"/>
      <c r="QHE44" s="16"/>
      <c r="QHF44" s="16"/>
      <c r="QHG44" s="16"/>
      <c r="QHH44" s="16"/>
      <c r="QHI44" s="16"/>
      <c r="QHJ44" s="16"/>
      <c r="QHK44" s="16"/>
      <c r="QHL44" s="16"/>
      <c r="QHM44" s="16"/>
      <c r="QHN44" s="16"/>
      <c r="QHO44" s="16"/>
      <c r="QHP44" s="16"/>
      <c r="QHQ44" s="16"/>
      <c r="QHR44" s="16"/>
      <c r="QHS44" s="16"/>
      <c r="QHT44" s="16"/>
      <c r="QHU44" s="16"/>
      <c r="QHV44" s="16"/>
      <c r="QHW44" s="16"/>
      <c r="QHX44" s="16"/>
      <c r="QHY44" s="16"/>
      <c r="QHZ44" s="16"/>
      <c r="QIA44" s="16"/>
      <c r="QIB44" s="16"/>
      <c r="QIC44" s="16"/>
      <c r="QID44" s="16"/>
      <c r="QIE44" s="16"/>
      <c r="QIF44" s="16"/>
      <c r="QIG44" s="16"/>
      <c r="QIH44" s="16"/>
      <c r="QII44" s="16"/>
      <c r="QIJ44" s="16"/>
      <c r="QIK44" s="16"/>
      <c r="QIL44" s="16"/>
      <c r="QIM44" s="16"/>
      <c r="QIN44" s="16"/>
      <c r="QIO44" s="16"/>
      <c r="QIP44" s="16"/>
      <c r="QIQ44" s="16"/>
      <c r="QIR44" s="16"/>
      <c r="QIS44" s="16"/>
      <c r="QIT44" s="16"/>
      <c r="QIU44" s="16"/>
      <c r="QIV44" s="16"/>
      <c r="QIW44" s="16"/>
      <c r="QIX44" s="16"/>
      <c r="QIY44" s="16"/>
      <c r="QIZ44" s="16"/>
      <c r="QJA44" s="16"/>
      <c r="QJB44" s="16"/>
      <c r="QJC44" s="16"/>
      <c r="QJD44" s="16"/>
      <c r="QJE44" s="16"/>
      <c r="QJF44" s="16"/>
      <c r="QJG44" s="16"/>
      <c r="QJH44" s="16"/>
      <c r="QJI44" s="16"/>
      <c r="QJJ44" s="16"/>
      <c r="QJK44" s="16"/>
      <c r="QJL44" s="16"/>
      <c r="QJM44" s="16"/>
      <c r="QJN44" s="16"/>
      <c r="QJO44" s="16"/>
      <c r="QJP44" s="16"/>
      <c r="QJQ44" s="16"/>
      <c r="QJR44" s="16"/>
      <c r="QJS44" s="16"/>
      <c r="QJT44" s="16"/>
      <c r="QJU44" s="16"/>
      <c r="QJV44" s="16"/>
      <c r="QJW44" s="16"/>
      <c r="QJX44" s="16"/>
      <c r="QJY44" s="16"/>
      <c r="QJZ44" s="16"/>
      <c r="QKA44" s="16"/>
      <c r="QKB44" s="16"/>
      <c r="QKC44" s="16"/>
      <c r="QKD44" s="16"/>
      <c r="QKE44" s="16"/>
      <c r="QKF44" s="16"/>
      <c r="QKG44" s="16"/>
      <c r="QKH44" s="16"/>
      <c r="QKI44" s="16"/>
      <c r="QKJ44" s="16"/>
      <c r="QKK44" s="16"/>
      <c r="QKL44" s="16"/>
      <c r="QKM44" s="16"/>
      <c r="QKN44" s="16"/>
      <c r="QKO44" s="16"/>
      <c r="QKP44" s="16"/>
      <c r="QKQ44" s="16"/>
      <c r="QKR44" s="16"/>
      <c r="QKS44" s="16"/>
      <c r="QKT44" s="16"/>
      <c r="QKU44" s="16"/>
      <c r="QKV44" s="16"/>
      <c r="QKW44" s="16"/>
      <c r="QKX44" s="16"/>
      <c r="QKY44" s="16"/>
      <c r="QKZ44" s="16"/>
      <c r="QLA44" s="16"/>
      <c r="QLB44" s="16"/>
      <c r="QLC44" s="16"/>
      <c r="QLD44" s="16"/>
      <c r="QLE44" s="16"/>
      <c r="QLF44" s="16"/>
      <c r="QLG44" s="16"/>
      <c r="QLH44" s="16"/>
      <c r="QLI44" s="16"/>
      <c r="QLJ44" s="16"/>
      <c r="QLK44" s="16"/>
      <c r="QLL44" s="16"/>
      <c r="QLM44" s="16"/>
      <c r="QLN44" s="16"/>
      <c r="QLO44" s="16"/>
      <c r="QLP44" s="16"/>
      <c r="QLQ44" s="16"/>
      <c r="QLR44" s="16"/>
      <c r="QLS44" s="16"/>
      <c r="QLT44" s="16"/>
      <c r="QLU44" s="16"/>
      <c r="QLV44" s="16"/>
      <c r="QLW44" s="16"/>
      <c r="QLX44" s="16"/>
      <c r="QLY44" s="16"/>
      <c r="QLZ44" s="16"/>
      <c r="QMA44" s="16"/>
      <c r="QMB44" s="16"/>
      <c r="QMC44" s="16"/>
      <c r="QMD44" s="16"/>
      <c r="QME44" s="16"/>
      <c r="QMF44" s="16"/>
      <c r="QMG44" s="16"/>
      <c r="QMH44" s="16"/>
      <c r="QMI44" s="16"/>
      <c r="QMJ44" s="16"/>
      <c r="QMK44" s="16"/>
      <c r="QML44" s="16"/>
      <c r="QMM44" s="16"/>
      <c r="QMN44" s="16"/>
      <c r="QMO44" s="16"/>
      <c r="QMP44" s="16"/>
      <c r="QMQ44" s="16"/>
      <c r="QMR44" s="16"/>
      <c r="QMS44" s="16"/>
      <c r="QMT44" s="16"/>
      <c r="QMU44" s="16"/>
      <c r="QMV44" s="16"/>
      <c r="QMW44" s="16"/>
      <c r="QMX44" s="16"/>
      <c r="QMY44" s="16"/>
      <c r="QMZ44" s="16"/>
      <c r="QNA44" s="16"/>
      <c r="QNB44" s="16"/>
      <c r="QNC44" s="16"/>
      <c r="QND44" s="16"/>
      <c r="QNE44" s="16"/>
      <c r="QNF44" s="16"/>
      <c r="QNG44" s="16"/>
      <c r="QNH44" s="16"/>
      <c r="QNI44" s="16"/>
      <c r="QNJ44" s="16"/>
      <c r="QNK44" s="16"/>
      <c r="QNL44" s="16"/>
      <c r="QNM44" s="16"/>
      <c r="QNN44" s="16"/>
      <c r="QNO44" s="16"/>
      <c r="QNP44" s="16"/>
      <c r="QNQ44" s="16"/>
      <c r="QNR44" s="16"/>
      <c r="QNS44" s="16"/>
      <c r="QNT44" s="16"/>
      <c r="QNU44" s="16"/>
      <c r="QNV44" s="16"/>
      <c r="QNW44" s="16"/>
      <c r="QNX44" s="16"/>
      <c r="QNY44" s="16"/>
      <c r="QNZ44" s="16"/>
      <c r="QOA44" s="16"/>
      <c r="QOB44" s="16"/>
      <c r="QOC44" s="16"/>
      <c r="QOD44" s="16"/>
      <c r="QOE44" s="16"/>
      <c r="QOF44" s="16"/>
      <c r="QOG44" s="16"/>
      <c r="QOH44" s="16"/>
      <c r="QOI44" s="16"/>
      <c r="QOJ44" s="16"/>
      <c r="QOK44" s="16"/>
      <c r="QOL44" s="16"/>
      <c r="QOM44" s="16"/>
      <c r="QON44" s="16"/>
      <c r="QOO44" s="16"/>
      <c r="QOP44" s="16"/>
      <c r="QOQ44" s="16"/>
      <c r="QOR44" s="16"/>
      <c r="QOS44" s="16"/>
      <c r="QOT44" s="16"/>
      <c r="QOU44" s="16"/>
      <c r="QOV44" s="16"/>
      <c r="QOW44" s="16"/>
      <c r="QOX44" s="16"/>
      <c r="QOY44" s="16"/>
      <c r="QOZ44" s="16"/>
      <c r="QPA44" s="16"/>
      <c r="QPB44" s="16"/>
      <c r="QPC44" s="16"/>
      <c r="QPD44" s="16"/>
      <c r="QPE44" s="16"/>
      <c r="QPF44" s="16"/>
      <c r="QPG44" s="16"/>
      <c r="QPH44" s="16"/>
      <c r="QPI44" s="16"/>
      <c r="QPJ44" s="16"/>
      <c r="QPK44" s="16"/>
      <c r="QPL44" s="16"/>
      <c r="QPM44" s="16"/>
      <c r="QPN44" s="16"/>
      <c r="QPO44" s="16"/>
      <c r="QPP44" s="16"/>
      <c r="QPQ44" s="16"/>
      <c r="QPR44" s="16"/>
      <c r="QPS44" s="16"/>
      <c r="QPT44" s="16"/>
      <c r="QPU44" s="16"/>
      <c r="QPV44" s="16"/>
      <c r="QPW44" s="16"/>
      <c r="QPX44" s="16"/>
      <c r="QPY44" s="16"/>
      <c r="QPZ44" s="16"/>
      <c r="QQA44" s="16"/>
      <c r="QQB44" s="16"/>
      <c r="QQC44" s="16"/>
      <c r="QQD44" s="16"/>
      <c r="QQE44" s="16"/>
      <c r="QQF44" s="16"/>
      <c r="QQG44" s="16"/>
      <c r="QQH44" s="16"/>
      <c r="QQI44" s="16"/>
      <c r="QQJ44" s="16"/>
      <c r="QQK44" s="16"/>
      <c r="QQL44" s="16"/>
      <c r="QQM44" s="16"/>
      <c r="QQN44" s="16"/>
      <c r="QQO44" s="16"/>
      <c r="QQP44" s="16"/>
      <c r="QQQ44" s="16"/>
      <c r="QQR44" s="16"/>
      <c r="QQS44" s="16"/>
      <c r="QQT44" s="16"/>
      <c r="QQU44" s="16"/>
      <c r="QQV44" s="16"/>
      <c r="QQW44" s="16"/>
      <c r="QQX44" s="16"/>
      <c r="QQY44" s="16"/>
      <c r="QQZ44" s="16"/>
      <c r="QRA44" s="16"/>
      <c r="QRB44" s="16"/>
      <c r="QRC44" s="16"/>
      <c r="QRD44" s="16"/>
      <c r="QRE44" s="16"/>
      <c r="QRF44" s="16"/>
      <c r="QRG44" s="16"/>
      <c r="QRH44" s="16"/>
      <c r="QRI44" s="16"/>
      <c r="QRJ44" s="16"/>
      <c r="QRK44" s="16"/>
      <c r="QRL44" s="16"/>
      <c r="QRM44" s="16"/>
      <c r="QRN44" s="16"/>
      <c r="QRO44" s="16"/>
      <c r="QRP44" s="16"/>
      <c r="QRQ44" s="16"/>
      <c r="QRR44" s="16"/>
      <c r="QRS44" s="16"/>
      <c r="QRT44" s="16"/>
      <c r="QRU44" s="16"/>
      <c r="QRV44" s="16"/>
      <c r="QRW44" s="16"/>
      <c r="QRX44" s="16"/>
      <c r="QRY44" s="16"/>
      <c r="QRZ44" s="16"/>
      <c r="QSA44" s="16"/>
      <c r="QSB44" s="16"/>
      <c r="QSC44" s="16"/>
      <c r="QSD44" s="16"/>
      <c r="QSE44" s="16"/>
      <c r="QSF44" s="16"/>
      <c r="QSG44" s="16"/>
      <c r="QSH44" s="16"/>
      <c r="QSI44" s="16"/>
      <c r="QSJ44" s="16"/>
      <c r="QSK44" s="16"/>
      <c r="QSL44" s="16"/>
      <c r="QSM44" s="16"/>
      <c r="QSN44" s="16"/>
      <c r="QSO44" s="16"/>
      <c r="QSP44" s="16"/>
      <c r="QSQ44" s="16"/>
      <c r="QSR44" s="16"/>
      <c r="QSS44" s="16"/>
      <c r="QST44" s="16"/>
      <c r="QSU44" s="16"/>
      <c r="QSV44" s="16"/>
      <c r="QSW44" s="16"/>
      <c r="QSX44" s="16"/>
      <c r="QSY44" s="16"/>
      <c r="QSZ44" s="16"/>
      <c r="QTA44" s="16"/>
      <c r="QTB44" s="16"/>
      <c r="QTC44" s="16"/>
      <c r="QTD44" s="16"/>
      <c r="QTE44" s="16"/>
      <c r="QTF44" s="16"/>
      <c r="QTG44" s="16"/>
      <c r="QTH44" s="16"/>
      <c r="QTI44" s="16"/>
      <c r="QTJ44" s="16"/>
      <c r="QTK44" s="16"/>
      <c r="QTL44" s="16"/>
      <c r="QTM44" s="16"/>
      <c r="QTN44" s="16"/>
      <c r="QTO44" s="16"/>
      <c r="QTP44" s="16"/>
      <c r="QTQ44" s="16"/>
      <c r="QTR44" s="16"/>
      <c r="QTS44" s="16"/>
      <c r="QTT44" s="16"/>
      <c r="QTU44" s="16"/>
      <c r="QTV44" s="16"/>
      <c r="QTW44" s="16"/>
      <c r="QTX44" s="16"/>
      <c r="QTY44" s="16"/>
      <c r="QTZ44" s="16"/>
      <c r="QUA44" s="16"/>
      <c r="QUB44" s="16"/>
      <c r="QUC44" s="16"/>
      <c r="QUD44" s="16"/>
      <c r="QUE44" s="16"/>
      <c r="QUF44" s="16"/>
      <c r="QUG44" s="16"/>
      <c r="QUH44" s="16"/>
      <c r="QUI44" s="16"/>
      <c r="QUJ44" s="16"/>
      <c r="QUK44" s="16"/>
      <c r="QUL44" s="16"/>
      <c r="QUM44" s="16"/>
      <c r="QUN44" s="16"/>
      <c r="QUO44" s="16"/>
      <c r="QUP44" s="16"/>
      <c r="QUQ44" s="16"/>
      <c r="QUR44" s="16"/>
      <c r="QUS44" s="16"/>
      <c r="QUT44" s="16"/>
      <c r="QUU44" s="16"/>
      <c r="QUV44" s="16"/>
      <c r="QUW44" s="16"/>
      <c r="QUX44" s="16"/>
      <c r="QUY44" s="16"/>
      <c r="QUZ44" s="16"/>
      <c r="QVA44" s="16"/>
      <c r="QVB44" s="16"/>
      <c r="QVC44" s="16"/>
      <c r="QVD44" s="16"/>
      <c r="QVE44" s="16"/>
      <c r="QVF44" s="16"/>
      <c r="QVG44" s="16"/>
      <c r="QVH44" s="16"/>
      <c r="QVI44" s="16"/>
      <c r="QVJ44" s="16"/>
      <c r="QVK44" s="16"/>
      <c r="QVL44" s="16"/>
      <c r="QVM44" s="16"/>
      <c r="QVN44" s="16"/>
      <c r="QVO44" s="16"/>
      <c r="QVP44" s="16"/>
      <c r="QVQ44" s="16"/>
      <c r="QVR44" s="16"/>
      <c r="QVS44" s="16"/>
      <c r="QVT44" s="16"/>
      <c r="QVU44" s="16"/>
      <c r="QVV44" s="16"/>
      <c r="QVW44" s="16"/>
      <c r="QVX44" s="16"/>
      <c r="QVY44" s="16"/>
      <c r="QVZ44" s="16"/>
      <c r="QWA44" s="16"/>
      <c r="QWB44" s="16"/>
      <c r="QWC44" s="16"/>
      <c r="QWD44" s="16"/>
      <c r="QWE44" s="16"/>
      <c r="QWF44" s="16"/>
      <c r="QWG44" s="16"/>
      <c r="QWH44" s="16"/>
      <c r="QWI44" s="16"/>
      <c r="QWJ44" s="16"/>
      <c r="QWK44" s="16"/>
      <c r="QWL44" s="16"/>
      <c r="QWM44" s="16"/>
      <c r="QWN44" s="16"/>
      <c r="QWO44" s="16"/>
      <c r="QWP44" s="16"/>
      <c r="QWQ44" s="16"/>
      <c r="QWR44" s="16"/>
      <c r="QWS44" s="16"/>
      <c r="QWT44" s="16"/>
      <c r="QWU44" s="16"/>
      <c r="QWV44" s="16"/>
      <c r="QWW44" s="16"/>
      <c r="QWX44" s="16"/>
      <c r="QWY44" s="16"/>
      <c r="QWZ44" s="16"/>
      <c r="QXA44" s="16"/>
      <c r="QXB44" s="16"/>
      <c r="QXC44" s="16"/>
      <c r="QXD44" s="16"/>
      <c r="QXE44" s="16"/>
      <c r="QXF44" s="16"/>
      <c r="QXG44" s="16"/>
      <c r="QXH44" s="16"/>
      <c r="QXI44" s="16"/>
      <c r="QXJ44" s="16"/>
      <c r="QXK44" s="16"/>
      <c r="QXL44" s="16"/>
      <c r="QXM44" s="16"/>
      <c r="QXN44" s="16"/>
      <c r="QXO44" s="16"/>
      <c r="QXP44" s="16"/>
      <c r="QXQ44" s="16"/>
      <c r="QXR44" s="16"/>
      <c r="QXS44" s="16"/>
      <c r="QXT44" s="16"/>
      <c r="QXU44" s="16"/>
      <c r="QXV44" s="16"/>
      <c r="QXW44" s="16"/>
      <c r="QXX44" s="16"/>
      <c r="QXY44" s="16"/>
      <c r="QXZ44" s="16"/>
      <c r="QYA44" s="16"/>
      <c r="QYB44" s="16"/>
      <c r="QYC44" s="16"/>
      <c r="QYD44" s="16"/>
      <c r="QYE44" s="16"/>
      <c r="QYF44" s="16"/>
      <c r="QYG44" s="16"/>
      <c r="QYH44" s="16"/>
      <c r="QYI44" s="16"/>
      <c r="QYJ44" s="16"/>
      <c r="QYK44" s="16"/>
      <c r="QYL44" s="16"/>
      <c r="QYM44" s="16"/>
      <c r="QYN44" s="16"/>
      <c r="QYO44" s="16"/>
      <c r="QYP44" s="16"/>
      <c r="QYQ44" s="16"/>
      <c r="QYR44" s="16"/>
      <c r="QYS44" s="16"/>
      <c r="QYT44" s="16"/>
      <c r="QYU44" s="16"/>
      <c r="QYV44" s="16"/>
      <c r="QYW44" s="16"/>
      <c r="QYX44" s="16"/>
      <c r="QYY44" s="16"/>
      <c r="QYZ44" s="16"/>
      <c r="QZA44" s="16"/>
      <c r="QZB44" s="16"/>
      <c r="QZC44" s="16"/>
      <c r="QZD44" s="16"/>
      <c r="QZE44" s="16"/>
      <c r="QZF44" s="16"/>
      <c r="QZG44" s="16"/>
      <c r="QZH44" s="16"/>
      <c r="QZI44" s="16"/>
      <c r="QZJ44" s="16"/>
      <c r="QZK44" s="16"/>
      <c r="QZL44" s="16"/>
      <c r="QZM44" s="16"/>
      <c r="QZN44" s="16"/>
      <c r="QZO44" s="16"/>
      <c r="QZP44" s="16"/>
      <c r="QZQ44" s="16"/>
      <c r="QZR44" s="16"/>
      <c r="QZS44" s="16"/>
      <c r="QZT44" s="16"/>
      <c r="QZU44" s="16"/>
      <c r="QZV44" s="16"/>
      <c r="QZW44" s="16"/>
      <c r="QZX44" s="16"/>
      <c r="QZY44" s="16"/>
      <c r="QZZ44" s="16"/>
      <c r="RAA44" s="16"/>
      <c r="RAB44" s="16"/>
      <c r="RAC44" s="16"/>
      <c r="RAD44" s="16"/>
      <c r="RAE44" s="16"/>
      <c r="RAF44" s="16"/>
      <c r="RAG44" s="16"/>
      <c r="RAH44" s="16"/>
      <c r="RAI44" s="16"/>
      <c r="RAJ44" s="16"/>
      <c r="RAK44" s="16"/>
      <c r="RAL44" s="16"/>
      <c r="RAM44" s="16"/>
      <c r="RAN44" s="16"/>
      <c r="RAO44" s="16"/>
      <c r="RAP44" s="16"/>
      <c r="RAQ44" s="16"/>
      <c r="RAR44" s="16"/>
      <c r="RAS44" s="16"/>
      <c r="RAT44" s="16"/>
      <c r="RAU44" s="16"/>
      <c r="RAV44" s="16"/>
      <c r="RAW44" s="16"/>
      <c r="RAX44" s="16"/>
      <c r="RAY44" s="16"/>
      <c r="RAZ44" s="16"/>
      <c r="RBA44" s="16"/>
      <c r="RBB44" s="16"/>
      <c r="RBC44" s="16"/>
      <c r="RBD44" s="16"/>
      <c r="RBE44" s="16"/>
      <c r="RBF44" s="16"/>
      <c r="RBG44" s="16"/>
      <c r="RBH44" s="16"/>
      <c r="RBI44" s="16"/>
      <c r="RBJ44" s="16"/>
      <c r="RBK44" s="16"/>
      <c r="RBL44" s="16"/>
      <c r="RBM44" s="16"/>
      <c r="RBN44" s="16"/>
      <c r="RBO44" s="16"/>
      <c r="RBP44" s="16"/>
      <c r="RBQ44" s="16"/>
      <c r="RBR44" s="16"/>
      <c r="RBS44" s="16"/>
      <c r="RBT44" s="16"/>
      <c r="RBU44" s="16"/>
      <c r="RBV44" s="16"/>
      <c r="RBW44" s="16"/>
      <c r="RBX44" s="16"/>
      <c r="RBY44" s="16"/>
      <c r="RBZ44" s="16"/>
      <c r="RCA44" s="16"/>
      <c r="RCB44" s="16"/>
      <c r="RCC44" s="16"/>
      <c r="RCD44" s="16"/>
      <c r="RCE44" s="16"/>
      <c r="RCF44" s="16"/>
      <c r="RCG44" s="16"/>
      <c r="RCH44" s="16"/>
      <c r="RCI44" s="16"/>
      <c r="RCJ44" s="16"/>
      <c r="RCK44" s="16"/>
      <c r="RCL44" s="16"/>
      <c r="RCM44" s="16"/>
      <c r="RCN44" s="16"/>
      <c r="RCO44" s="16"/>
      <c r="RCP44" s="16"/>
      <c r="RCQ44" s="16"/>
      <c r="RCR44" s="16"/>
      <c r="RCS44" s="16"/>
      <c r="RCT44" s="16"/>
      <c r="RCU44" s="16"/>
      <c r="RCV44" s="16"/>
      <c r="RCW44" s="16"/>
      <c r="RCX44" s="16"/>
      <c r="RCY44" s="16"/>
      <c r="RCZ44" s="16"/>
      <c r="RDA44" s="16"/>
      <c r="RDB44" s="16"/>
      <c r="RDC44" s="16"/>
      <c r="RDD44" s="16"/>
      <c r="RDE44" s="16"/>
      <c r="RDF44" s="16"/>
      <c r="RDG44" s="16"/>
      <c r="RDH44" s="16"/>
      <c r="RDI44" s="16"/>
      <c r="RDJ44" s="16"/>
      <c r="RDK44" s="16"/>
      <c r="RDL44" s="16"/>
      <c r="RDM44" s="16"/>
      <c r="RDN44" s="16"/>
      <c r="RDO44" s="16"/>
      <c r="RDP44" s="16"/>
      <c r="RDQ44" s="16"/>
      <c r="RDR44" s="16"/>
      <c r="RDS44" s="16"/>
      <c r="RDT44" s="16"/>
      <c r="RDU44" s="16"/>
      <c r="RDV44" s="16"/>
      <c r="RDW44" s="16"/>
      <c r="RDX44" s="16"/>
      <c r="RDY44" s="16"/>
      <c r="RDZ44" s="16"/>
      <c r="REA44" s="16"/>
      <c r="REB44" s="16"/>
      <c r="REC44" s="16"/>
      <c r="RED44" s="16"/>
      <c r="REE44" s="16"/>
      <c r="REF44" s="16"/>
      <c r="REG44" s="16"/>
      <c r="REH44" s="16"/>
      <c r="REI44" s="16"/>
      <c r="REJ44" s="16"/>
      <c r="REK44" s="16"/>
      <c r="REL44" s="16"/>
      <c r="REM44" s="16"/>
      <c r="REN44" s="16"/>
      <c r="REO44" s="16"/>
      <c r="REP44" s="16"/>
      <c r="REQ44" s="16"/>
      <c r="RER44" s="16"/>
      <c r="RES44" s="16"/>
      <c r="RET44" s="16"/>
      <c r="REU44" s="16"/>
      <c r="REV44" s="16"/>
      <c r="REW44" s="16"/>
      <c r="REX44" s="16"/>
      <c r="REY44" s="16"/>
      <c r="REZ44" s="16"/>
      <c r="RFA44" s="16"/>
      <c r="RFB44" s="16"/>
      <c r="RFC44" s="16"/>
      <c r="RFD44" s="16"/>
      <c r="RFE44" s="16"/>
      <c r="RFF44" s="16"/>
      <c r="RFG44" s="16"/>
      <c r="RFH44" s="16"/>
      <c r="RFI44" s="16"/>
      <c r="RFJ44" s="16"/>
      <c r="RFK44" s="16"/>
      <c r="RFL44" s="16"/>
      <c r="RFM44" s="16"/>
      <c r="RFN44" s="16"/>
      <c r="RFO44" s="16"/>
      <c r="RFP44" s="16"/>
      <c r="RFQ44" s="16"/>
      <c r="RFR44" s="16"/>
      <c r="RFS44" s="16"/>
      <c r="RFT44" s="16"/>
      <c r="RFU44" s="16"/>
      <c r="RFV44" s="16"/>
      <c r="RFW44" s="16"/>
      <c r="RFX44" s="16"/>
      <c r="RFY44" s="16"/>
      <c r="RFZ44" s="16"/>
      <c r="RGA44" s="16"/>
      <c r="RGB44" s="16"/>
      <c r="RGC44" s="16"/>
      <c r="RGD44" s="16"/>
      <c r="RGE44" s="16"/>
      <c r="RGF44" s="16"/>
      <c r="RGG44" s="16"/>
      <c r="RGH44" s="16"/>
      <c r="RGI44" s="16"/>
      <c r="RGJ44" s="16"/>
      <c r="RGK44" s="16"/>
      <c r="RGL44" s="16"/>
      <c r="RGM44" s="16"/>
      <c r="RGN44" s="16"/>
      <c r="RGO44" s="16"/>
      <c r="RGP44" s="16"/>
      <c r="RGQ44" s="16"/>
      <c r="RGR44" s="16"/>
      <c r="RGS44" s="16"/>
      <c r="RGT44" s="16"/>
      <c r="RGU44" s="16"/>
      <c r="RGV44" s="16"/>
      <c r="RGW44" s="16"/>
      <c r="RGX44" s="16"/>
      <c r="RGY44" s="16"/>
      <c r="RGZ44" s="16"/>
      <c r="RHA44" s="16"/>
      <c r="RHB44" s="16"/>
      <c r="RHC44" s="16"/>
      <c r="RHD44" s="16"/>
      <c r="RHE44" s="16"/>
      <c r="RHF44" s="16"/>
      <c r="RHG44" s="16"/>
      <c r="RHH44" s="16"/>
      <c r="RHI44" s="16"/>
      <c r="RHJ44" s="16"/>
      <c r="RHK44" s="16"/>
      <c r="RHL44" s="16"/>
      <c r="RHM44" s="16"/>
      <c r="RHN44" s="16"/>
      <c r="RHO44" s="16"/>
      <c r="RHP44" s="16"/>
      <c r="RHQ44" s="16"/>
      <c r="RHR44" s="16"/>
      <c r="RHS44" s="16"/>
      <c r="RHT44" s="16"/>
      <c r="RHU44" s="16"/>
      <c r="RHV44" s="16"/>
      <c r="RHW44" s="16"/>
      <c r="RHX44" s="16"/>
      <c r="RHY44" s="16"/>
      <c r="RHZ44" s="16"/>
      <c r="RIA44" s="16"/>
      <c r="RIB44" s="16"/>
      <c r="RIC44" s="16"/>
      <c r="RID44" s="16"/>
      <c r="RIE44" s="16"/>
      <c r="RIF44" s="16"/>
      <c r="RIG44" s="16"/>
      <c r="RIH44" s="16"/>
      <c r="RII44" s="16"/>
      <c r="RIJ44" s="16"/>
      <c r="RIK44" s="16"/>
      <c r="RIL44" s="16"/>
      <c r="RIM44" s="16"/>
      <c r="RIN44" s="16"/>
      <c r="RIO44" s="16"/>
      <c r="RIP44" s="16"/>
      <c r="RIQ44" s="16"/>
      <c r="RIR44" s="16"/>
      <c r="RIS44" s="16"/>
      <c r="RIT44" s="16"/>
      <c r="RIU44" s="16"/>
      <c r="RIV44" s="16"/>
      <c r="RIW44" s="16"/>
      <c r="RIX44" s="16"/>
      <c r="RIY44" s="16"/>
      <c r="RIZ44" s="16"/>
      <c r="RJA44" s="16"/>
      <c r="RJB44" s="16"/>
      <c r="RJC44" s="16"/>
      <c r="RJD44" s="16"/>
      <c r="RJE44" s="16"/>
      <c r="RJF44" s="16"/>
      <c r="RJG44" s="16"/>
      <c r="RJH44" s="16"/>
      <c r="RJI44" s="16"/>
      <c r="RJJ44" s="16"/>
      <c r="RJK44" s="16"/>
      <c r="RJL44" s="16"/>
      <c r="RJM44" s="16"/>
      <c r="RJN44" s="16"/>
      <c r="RJO44" s="16"/>
      <c r="RJP44" s="16"/>
      <c r="RJQ44" s="16"/>
      <c r="RJR44" s="16"/>
      <c r="RJS44" s="16"/>
      <c r="RJT44" s="16"/>
      <c r="RJU44" s="16"/>
      <c r="RJV44" s="16"/>
      <c r="RJW44" s="16"/>
      <c r="RJX44" s="16"/>
      <c r="RJY44" s="16"/>
      <c r="RJZ44" s="16"/>
      <c r="RKA44" s="16"/>
      <c r="RKB44" s="16"/>
      <c r="RKC44" s="16"/>
      <c r="RKD44" s="16"/>
      <c r="RKE44" s="16"/>
      <c r="RKF44" s="16"/>
      <c r="RKG44" s="16"/>
      <c r="RKH44" s="16"/>
      <c r="RKI44" s="16"/>
      <c r="RKJ44" s="16"/>
      <c r="RKK44" s="16"/>
      <c r="RKL44" s="16"/>
      <c r="RKM44" s="16"/>
      <c r="RKN44" s="16"/>
      <c r="RKO44" s="16"/>
      <c r="RKP44" s="16"/>
      <c r="RKQ44" s="16"/>
      <c r="RKR44" s="16"/>
      <c r="RKS44" s="16"/>
      <c r="RKT44" s="16"/>
      <c r="RKU44" s="16"/>
      <c r="RKV44" s="16"/>
      <c r="RKW44" s="16"/>
      <c r="RKX44" s="16"/>
      <c r="RKY44" s="16"/>
      <c r="RKZ44" s="16"/>
      <c r="RLA44" s="16"/>
      <c r="RLB44" s="16"/>
      <c r="RLC44" s="16"/>
      <c r="RLD44" s="16"/>
      <c r="RLE44" s="16"/>
      <c r="RLF44" s="16"/>
      <c r="RLG44" s="16"/>
      <c r="RLH44" s="16"/>
      <c r="RLI44" s="16"/>
      <c r="RLJ44" s="16"/>
      <c r="RLK44" s="16"/>
      <c r="RLL44" s="16"/>
      <c r="RLM44" s="16"/>
      <c r="RLN44" s="16"/>
      <c r="RLO44" s="16"/>
      <c r="RLP44" s="16"/>
      <c r="RLQ44" s="16"/>
      <c r="RLR44" s="16"/>
      <c r="RLS44" s="16"/>
      <c r="RLT44" s="16"/>
      <c r="RLU44" s="16"/>
      <c r="RLV44" s="16"/>
      <c r="RLW44" s="16"/>
      <c r="RLX44" s="16"/>
      <c r="RLY44" s="16"/>
      <c r="RLZ44" s="16"/>
      <c r="RMA44" s="16"/>
      <c r="RMB44" s="16"/>
      <c r="RMC44" s="16"/>
      <c r="RMD44" s="16"/>
      <c r="RME44" s="16"/>
      <c r="RMF44" s="16"/>
      <c r="RMG44" s="16"/>
      <c r="RMH44" s="16"/>
      <c r="RMI44" s="16"/>
      <c r="RMJ44" s="16"/>
      <c r="RMK44" s="16"/>
      <c r="RML44" s="16"/>
      <c r="RMM44" s="16"/>
      <c r="RMN44" s="16"/>
      <c r="RMO44" s="16"/>
      <c r="RMP44" s="16"/>
      <c r="RMQ44" s="16"/>
      <c r="RMR44" s="16"/>
      <c r="RMS44" s="16"/>
      <c r="RMT44" s="16"/>
      <c r="RMU44" s="16"/>
      <c r="RMV44" s="16"/>
      <c r="RMW44" s="16"/>
      <c r="RMX44" s="16"/>
      <c r="RMY44" s="16"/>
      <c r="RMZ44" s="16"/>
      <c r="RNA44" s="16"/>
      <c r="RNB44" s="16"/>
      <c r="RNC44" s="16"/>
      <c r="RND44" s="16"/>
      <c r="RNE44" s="16"/>
      <c r="RNF44" s="16"/>
      <c r="RNG44" s="16"/>
      <c r="RNH44" s="16"/>
      <c r="RNI44" s="16"/>
      <c r="RNJ44" s="16"/>
      <c r="RNK44" s="16"/>
      <c r="RNL44" s="16"/>
      <c r="RNM44" s="16"/>
      <c r="RNN44" s="16"/>
      <c r="RNO44" s="16"/>
      <c r="RNP44" s="16"/>
      <c r="RNQ44" s="16"/>
      <c r="RNR44" s="16"/>
      <c r="RNS44" s="16"/>
      <c r="RNT44" s="16"/>
      <c r="RNU44" s="16"/>
      <c r="RNV44" s="16"/>
      <c r="RNW44" s="16"/>
      <c r="RNX44" s="16"/>
      <c r="RNY44" s="16"/>
      <c r="RNZ44" s="16"/>
      <c r="ROA44" s="16"/>
      <c r="ROB44" s="16"/>
      <c r="ROC44" s="16"/>
      <c r="ROD44" s="16"/>
      <c r="ROE44" s="16"/>
      <c r="ROF44" s="16"/>
      <c r="ROG44" s="16"/>
      <c r="ROH44" s="16"/>
      <c r="ROI44" s="16"/>
      <c r="ROJ44" s="16"/>
      <c r="ROK44" s="16"/>
      <c r="ROL44" s="16"/>
      <c r="ROM44" s="16"/>
      <c r="RON44" s="16"/>
      <c r="ROO44" s="16"/>
      <c r="ROP44" s="16"/>
      <c r="ROQ44" s="16"/>
      <c r="ROR44" s="16"/>
      <c r="ROS44" s="16"/>
      <c r="ROT44" s="16"/>
      <c r="ROU44" s="16"/>
      <c r="ROV44" s="16"/>
      <c r="ROW44" s="16"/>
      <c r="ROX44" s="16"/>
      <c r="ROY44" s="16"/>
      <c r="ROZ44" s="16"/>
      <c r="RPA44" s="16"/>
      <c r="RPB44" s="16"/>
      <c r="RPC44" s="16"/>
      <c r="RPD44" s="16"/>
      <c r="RPE44" s="16"/>
      <c r="RPF44" s="16"/>
      <c r="RPG44" s="16"/>
      <c r="RPH44" s="16"/>
      <c r="RPI44" s="16"/>
      <c r="RPJ44" s="16"/>
      <c r="RPK44" s="16"/>
      <c r="RPL44" s="16"/>
      <c r="RPM44" s="16"/>
      <c r="RPN44" s="16"/>
      <c r="RPO44" s="16"/>
      <c r="RPP44" s="16"/>
      <c r="RPQ44" s="16"/>
      <c r="RPR44" s="16"/>
      <c r="RPS44" s="16"/>
      <c r="RPT44" s="16"/>
      <c r="RPU44" s="16"/>
      <c r="RPV44" s="16"/>
      <c r="RPW44" s="16"/>
      <c r="RPX44" s="16"/>
      <c r="RPY44" s="16"/>
      <c r="RPZ44" s="16"/>
      <c r="RQA44" s="16"/>
      <c r="RQB44" s="16"/>
      <c r="RQC44" s="16"/>
      <c r="RQD44" s="16"/>
      <c r="RQE44" s="16"/>
      <c r="RQF44" s="16"/>
      <c r="RQG44" s="16"/>
      <c r="RQH44" s="16"/>
      <c r="RQI44" s="16"/>
      <c r="RQJ44" s="16"/>
      <c r="RQK44" s="16"/>
      <c r="RQL44" s="16"/>
      <c r="RQM44" s="16"/>
      <c r="RQN44" s="16"/>
      <c r="RQO44" s="16"/>
      <c r="RQP44" s="16"/>
      <c r="RQQ44" s="16"/>
      <c r="RQR44" s="16"/>
      <c r="RQS44" s="16"/>
      <c r="RQT44" s="16"/>
      <c r="RQU44" s="16"/>
      <c r="RQV44" s="16"/>
      <c r="RQW44" s="16"/>
      <c r="RQX44" s="16"/>
      <c r="RQY44" s="16"/>
      <c r="RQZ44" s="16"/>
      <c r="RRA44" s="16"/>
      <c r="RRB44" s="16"/>
      <c r="RRC44" s="16"/>
      <c r="RRD44" s="16"/>
      <c r="RRE44" s="16"/>
      <c r="RRF44" s="16"/>
      <c r="RRG44" s="16"/>
      <c r="RRH44" s="16"/>
      <c r="RRI44" s="16"/>
      <c r="RRJ44" s="16"/>
      <c r="RRK44" s="16"/>
      <c r="RRL44" s="16"/>
      <c r="RRM44" s="16"/>
      <c r="RRN44" s="16"/>
      <c r="RRO44" s="16"/>
      <c r="RRP44" s="16"/>
      <c r="RRQ44" s="16"/>
      <c r="RRR44" s="16"/>
      <c r="RRS44" s="16"/>
      <c r="RRT44" s="16"/>
      <c r="RRU44" s="16"/>
      <c r="RRV44" s="16"/>
      <c r="RRW44" s="16"/>
      <c r="RRX44" s="16"/>
      <c r="RRY44" s="16"/>
      <c r="RRZ44" s="16"/>
      <c r="RSA44" s="16"/>
      <c r="RSB44" s="16"/>
      <c r="RSC44" s="16"/>
      <c r="RSD44" s="16"/>
      <c r="RSE44" s="16"/>
      <c r="RSF44" s="16"/>
      <c r="RSG44" s="16"/>
      <c r="RSH44" s="16"/>
      <c r="RSI44" s="16"/>
      <c r="RSJ44" s="16"/>
      <c r="RSK44" s="16"/>
      <c r="RSL44" s="16"/>
      <c r="RSM44" s="16"/>
      <c r="RSN44" s="16"/>
      <c r="RSO44" s="16"/>
      <c r="RSP44" s="16"/>
      <c r="RSQ44" s="16"/>
      <c r="RSR44" s="16"/>
      <c r="RSS44" s="16"/>
      <c r="RST44" s="16"/>
      <c r="RSU44" s="16"/>
      <c r="RSV44" s="16"/>
      <c r="RSW44" s="16"/>
      <c r="RSX44" s="16"/>
      <c r="RSY44" s="16"/>
      <c r="RSZ44" s="16"/>
      <c r="RTA44" s="16"/>
      <c r="RTB44" s="16"/>
      <c r="RTC44" s="16"/>
      <c r="RTD44" s="16"/>
      <c r="RTE44" s="16"/>
      <c r="RTF44" s="16"/>
      <c r="RTG44" s="16"/>
      <c r="RTH44" s="16"/>
      <c r="RTI44" s="16"/>
      <c r="RTJ44" s="16"/>
      <c r="RTK44" s="16"/>
      <c r="RTL44" s="16"/>
      <c r="RTM44" s="16"/>
      <c r="RTN44" s="16"/>
      <c r="RTO44" s="16"/>
      <c r="RTP44" s="16"/>
      <c r="RTQ44" s="16"/>
      <c r="RTR44" s="16"/>
      <c r="RTS44" s="16"/>
      <c r="RTT44" s="16"/>
      <c r="RTU44" s="16"/>
      <c r="RTV44" s="16"/>
      <c r="RTW44" s="16"/>
      <c r="RTX44" s="16"/>
      <c r="RTY44" s="16"/>
      <c r="RTZ44" s="16"/>
      <c r="RUA44" s="16"/>
      <c r="RUB44" s="16"/>
      <c r="RUC44" s="16"/>
      <c r="RUD44" s="16"/>
      <c r="RUE44" s="16"/>
      <c r="RUF44" s="16"/>
      <c r="RUG44" s="16"/>
      <c r="RUH44" s="16"/>
      <c r="RUI44" s="16"/>
      <c r="RUJ44" s="16"/>
      <c r="RUK44" s="16"/>
      <c r="RUL44" s="16"/>
      <c r="RUM44" s="16"/>
      <c r="RUN44" s="16"/>
      <c r="RUO44" s="16"/>
      <c r="RUP44" s="16"/>
      <c r="RUQ44" s="16"/>
      <c r="RUR44" s="16"/>
      <c r="RUS44" s="16"/>
      <c r="RUT44" s="16"/>
      <c r="RUU44" s="16"/>
      <c r="RUV44" s="16"/>
      <c r="RUW44" s="16"/>
      <c r="RUX44" s="16"/>
      <c r="RUY44" s="16"/>
      <c r="RUZ44" s="16"/>
      <c r="RVA44" s="16"/>
      <c r="RVB44" s="16"/>
      <c r="RVC44" s="16"/>
      <c r="RVD44" s="16"/>
      <c r="RVE44" s="16"/>
      <c r="RVF44" s="16"/>
      <c r="RVG44" s="16"/>
      <c r="RVH44" s="16"/>
      <c r="RVI44" s="16"/>
      <c r="RVJ44" s="16"/>
      <c r="RVK44" s="16"/>
      <c r="RVL44" s="16"/>
      <c r="RVM44" s="16"/>
      <c r="RVN44" s="16"/>
      <c r="RVO44" s="16"/>
      <c r="RVP44" s="16"/>
      <c r="RVQ44" s="16"/>
      <c r="RVR44" s="16"/>
      <c r="RVS44" s="16"/>
      <c r="RVT44" s="16"/>
      <c r="RVU44" s="16"/>
      <c r="RVV44" s="16"/>
      <c r="RVW44" s="16"/>
      <c r="RVX44" s="16"/>
      <c r="RVY44" s="16"/>
      <c r="RVZ44" s="16"/>
      <c r="RWA44" s="16"/>
      <c r="RWB44" s="16"/>
      <c r="RWC44" s="16"/>
      <c r="RWD44" s="16"/>
      <c r="RWE44" s="16"/>
      <c r="RWF44" s="16"/>
      <c r="RWG44" s="16"/>
      <c r="RWH44" s="16"/>
      <c r="RWI44" s="16"/>
      <c r="RWJ44" s="16"/>
      <c r="RWK44" s="16"/>
      <c r="RWL44" s="16"/>
      <c r="RWM44" s="16"/>
      <c r="RWN44" s="16"/>
      <c r="RWO44" s="16"/>
      <c r="RWP44" s="16"/>
      <c r="RWQ44" s="16"/>
      <c r="RWR44" s="16"/>
      <c r="RWS44" s="16"/>
      <c r="RWT44" s="16"/>
      <c r="RWU44" s="16"/>
      <c r="RWV44" s="16"/>
      <c r="RWW44" s="16"/>
      <c r="RWX44" s="16"/>
      <c r="RWY44" s="16"/>
      <c r="RWZ44" s="16"/>
      <c r="RXA44" s="16"/>
      <c r="RXB44" s="16"/>
      <c r="RXC44" s="16"/>
      <c r="RXD44" s="16"/>
      <c r="RXE44" s="16"/>
      <c r="RXF44" s="16"/>
      <c r="RXG44" s="16"/>
      <c r="RXH44" s="16"/>
      <c r="RXI44" s="16"/>
      <c r="RXJ44" s="16"/>
      <c r="RXK44" s="16"/>
      <c r="RXL44" s="16"/>
      <c r="RXM44" s="16"/>
      <c r="RXN44" s="16"/>
      <c r="RXO44" s="16"/>
      <c r="RXP44" s="16"/>
      <c r="RXQ44" s="16"/>
      <c r="RXR44" s="16"/>
      <c r="RXS44" s="16"/>
      <c r="RXT44" s="16"/>
      <c r="RXU44" s="16"/>
      <c r="RXV44" s="16"/>
      <c r="RXW44" s="16"/>
      <c r="RXX44" s="16"/>
      <c r="RXY44" s="16"/>
      <c r="RXZ44" s="16"/>
      <c r="RYA44" s="16"/>
      <c r="RYB44" s="16"/>
      <c r="RYC44" s="16"/>
      <c r="RYD44" s="16"/>
      <c r="RYE44" s="16"/>
      <c r="RYF44" s="16"/>
      <c r="RYG44" s="16"/>
      <c r="RYH44" s="16"/>
      <c r="RYI44" s="16"/>
      <c r="RYJ44" s="16"/>
      <c r="RYK44" s="16"/>
      <c r="RYL44" s="16"/>
      <c r="RYM44" s="16"/>
      <c r="RYN44" s="16"/>
      <c r="RYO44" s="16"/>
      <c r="RYP44" s="16"/>
      <c r="RYQ44" s="16"/>
      <c r="RYR44" s="16"/>
      <c r="RYS44" s="16"/>
      <c r="RYT44" s="16"/>
      <c r="RYU44" s="16"/>
      <c r="RYV44" s="16"/>
      <c r="RYW44" s="16"/>
      <c r="RYX44" s="16"/>
      <c r="RYY44" s="16"/>
      <c r="RYZ44" s="16"/>
      <c r="RZA44" s="16"/>
      <c r="RZB44" s="16"/>
      <c r="RZC44" s="16"/>
      <c r="RZD44" s="16"/>
      <c r="RZE44" s="16"/>
      <c r="RZF44" s="16"/>
      <c r="RZG44" s="16"/>
      <c r="RZH44" s="16"/>
      <c r="RZI44" s="16"/>
      <c r="RZJ44" s="16"/>
      <c r="RZK44" s="16"/>
      <c r="RZL44" s="16"/>
      <c r="RZM44" s="16"/>
      <c r="RZN44" s="16"/>
      <c r="RZO44" s="16"/>
      <c r="RZP44" s="16"/>
      <c r="RZQ44" s="16"/>
      <c r="RZR44" s="16"/>
      <c r="RZS44" s="16"/>
      <c r="RZT44" s="16"/>
      <c r="RZU44" s="16"/>
      <c r="RZV44" s="16"/>
      <c r="RZW44" s="16"/>
      <c r="RZX44" s="16"/>
      <c r="RZY44" s="16"/>
      <c r="RZZ44" s="16"/>
      <c r="SAA44" s="16"/>
      <c r="SAB44" s="16"/>
      <c r="SAC44" s="16"/>
      <c r="SAD44" s="16"/>
      <c r="SAE44" s="16"/>
      <c r="SAF44" s="16"/>
      <c r="SAG44" s="16"/>
      <c r="SAH44" s="16"/>
      <c r="SAI44" s="16"/>
      <c r="SAJ44" s="16"/>
      <c r="SAK44" s="16"/>
      <c r="SAL44" s="16"/>
      <c r="SAM44" s="16"/>
      <c r="SAN44" s="16"/>
      <c r="SAO44" s="16"/>
      <c r="SAP44" s="16"/>
      <c r="SAQ44" s="16"/>
      <c r="SAR44" s="16"/>
      <c r="SAS44" s="16"/>
      <c r="SAT44" s="16"/>
      <c r="SAU44" s="16"/>
      <c r="SAV44" s="16"/>
      <c r="SAW44" s="16"/>
      <c r="SAX44" s="16"/>
      <c r="SAY44" s="16"/>
      <c r="SAZ44" s="16"/>
      <c r="SBA44" s="16"/>
      <c r="SBB44" s="16"/>
      <c r="SBC44" s="16"/>
      <c r="SBD44" s="16"/>
      <c r="SBE44" s="16"/>
      <c r="SBF44" s="16"/>
      <c r="SBG44" s="16"/>
      <c r="SBH44" s="16"/>
      <c r="SBI44" s="16"/>
      <c r="SBJ44" s="16"/>
      <c r="SBK44" s="16"/>
      <c r="SBL44" s="16"/>
      <c r="SBM44" s="16"/>
      <c r="SBN44" s="16"/>
      <c r="SBO44" s="16"/>
      <c r="SBP44" s="16"/>
      <c r="SBQ44" s="16"/>
      <c r="SBR44" s="16"/>
      <c r="SBS44" s="16"/>
      <c r="SBT44" s="16"/>
      <c r="SBU44" s="16"/>
      <c r="SBV44" s="16"/>
      <c r="SBW44" s="16"/>
      <c r="SBX44" s="16"/>
      <c r="SBY44" s="16"/>
      <c r="SBZ44" s="16"/>
      <c r="SCA44" s="16"/>
      <c r="SCB44" s="16"/>
      <c r="SCC44" s="16"/>
      <c r="SCD44" s="16"/>
      <c r="SCE44" s="16"/>
      <c r="SCF44" s="16"/>
      <c r="SCG44" s="16"/>
      <c r="SCH44" s="16"/>
      <c r="SCI44" s="16"/>
      <c r="SCJ44" s="16"/>
      <c r="SCK44" s="16"/>
      <c r="SCL44" s="16"/>
      <c r="SCM44" s="16"/>
      <c r="SCN44" s="16"/>
      <c r="SCO44" s="16"/>
      <c r="SCP44" s="16"/>
      <c r="SCQ44" s="16"/>
      <c r="SCR44" s="16"/>
      <c r="SCS44" s="16"/>
      <c r="SCT44" s="16"/>
      <c r="SCU44" s="16"/>
      <c r="SCV44" s="16"/>
      <c r="SCW44" s="16"/>
      <c r="SCX44" s="16"/>
      <c r="SCY44" s="16"/>
      <c r="SCZ44" s="16"/>
      <c r="SDA44" s="16"/>
      <c r="SDB44" s="16"/>
      <c r="SDC44" s="16"/>
      <c r="SDD44" s="16"/>
      <c r="SDE44" s="16"/>
      <c r="SDF44" s="16"/>
      <c r="SDG44" s="16"/>
      <c r="SDH44" s="16"/>
      <c r="SDI44" s="16"/>
      <c r="SDJ44" s="16"/>
      <c r="SDK44" s="16"/>
      <c r="SDL44" s="16"/>
      <c r="SDM44" s="16"/>
      <c r="SDN44" s="16"/>
      <c r="SDO44" s="16"/>
      <c r="SDP44" s="16"/>
      <c r="SDQ44" s="16"/>
      <c r="SDR44" s="16"/>
      <c r="SDS44" s="16"/>
      <c r="SDT44" s="16"/>
      <c r="SDU44" s="16"/>
      <c r="SDV44" s="16"/>
      <c r="SDW44" s="16"/>
      <c r="SDX44" s="16"/>
      <c r="SDY44" s="16"/>
      <c r="SDZ44" s="16"/>
      <c r="SEA44" s="16"/>
      <c r="SEB44" s="16"/>
      <c r="SEC44" s="16"/>
      <c r="SED44" s="16"/>
      <c r="SEE44" s="16"/>
      <c r="SEF44" s="16"/>
      <c r="SEG44" s="16"/>
      <c r="SEH44" s="16"/>
      <c r="SEI44" s="16"/>
      <c r="SEJ44" s="16"/>
      <c r="SEK44" s="16"/>
      <c r="SEL44" s="16"/>
      <c r="SEM44" s="16"/>
      <c r="SEN44" s="16"/>
      <c r="SEO44" s="16"/>
      <c r="SEP44" s="16"/>
      <c r="SEQ44" s="16"/>
      <c r="SER44" s="16"/>
      <c r="SES44" s="16"/>
      <c r="SET44" s="16"/>
      <c r="SEU44" s="16"/>
      <c r="SEV44" s="16"/>
      <c r="SEW44" s="16"/>
      <c r="SEX44" s="16"/>
      <c r="SEY44" s="16"/>
      <c r="SEZ44" s="16"/>
      <c r="SFA44" s="16"/>
      <c r="SFB44" s="16"/>
      <c r="SFC44" s="16"/>
      <c r="SFD44" s="16"/>
      <c r="SFE44" s="16"/>
      <c r="SFF44" s="16"/>
      <c r="SFG44" s="16"/>
      <c r="SFH44" s="16"/>
      <c r="SFI44" s="16"/>
      <c r="SFJ44" s="16"/>
      <c r="SFK44" s="16"/>
      <c r="SFL44" s="16"/>
      <c r="SFM44" s="16"/>
      <c r="SFN44" s="16"/>
      <c r="SFO44" s="16"/>
      <c r="SFP44" s="16"/>
      <c r="SFQ44" s="16"/>
      <c r="SFR44" s="16"/>
      <c r="SFS44" s="16"/>
      <c r="SFT44" s="16"/>
      <c r="SFU44" s="16"/>
      <c r="SFV44" s="16"/>
      <c r="SFW44" s="16"/>
      <c r="SFX44" s="16"/>
      <c r="SFY44" s="16"/>
      <c r="SFZ44" s="16"/>
      <c r="SGA44" s="16"/>
      <c r="SGB44" s="16"/>
      <c r="SGC44" s="16"/>
      <c r="SGD44" s="16"/>
      <c r="SGE44" s="16"/>
      <c r="SGF44" s="16"/>
      <c r="SGG44" s="16"/>
      <c r="SGH44" s="16"/>
      <c r="SGI44" s="16"/>
      <c r="SGJ44" s="16"/>
      <c r="SGK44" s="16"/>
      <c r="SGL44" s="16"/>
      <c r="SGM44" s="16"/>
      <c r="SGN44" s="16"/>
      <c r="SGO44" s="16"/>
      <c r="SGP44" s="16"/>
      <c r="SGQ44" s="16"/>
      <c r="SGR44" s="16"/>
      <c r="SGS44" s="16"/>
      <c r="SGT44" s="16"/>
      <c r="SGU44" s="16"/>
      <c r="SGV44" s="16"/>
      <c r="SGW44" s="16"/>
      <c r="SGX44" s="16"/>
      <c r="SGY44" s="16"/>
      <c r="SGZ44" s="16"/>
      <c r="SHA44" s="16"/>
      <c r="SHB44" s="16"/>
      <c r="SHC44" s="16"/>
      <c r="SHD44" s="16"/>
      <c r="SHE44" s="16"/>
      <c r="SHF44" s="16"/>
      <c r="SHG44" s="16"/>
      <c r="SHH44" s="16"/>
      <c r="SHI44" s="16"/>
      <c r="SHJ44" s="16"/>
      <c r="SHK44" s="16"/>
      <c r="SHL44" s="16"/>
      <c r="SHM44" s="16"/>
      <c r="SHN44" s="16"/>
      <c r="SHO44" s="16"/>
      <c r="SHP44" s="16"/>
      <c r="SHQ44" s="16"/>
      <c r="SHR44" s="16"/>
      <c r="SHS44" s="16"/>
      <c r="SHT44" s="16"/>
      <c r="SHU44" s="16"/>
      <c r="SHV44" s="16"/>
      <c r="SHW44" s="16"/>
      <c r="SHX44" s="16"/>
      <c r="SHY44" s="16"/>
      <c r="SHZ44" s="16"/>
      <c r="SIA44" s="16"/>
      <c r="SIB44" s="16"/>
      <c r="SIC44" s="16"/>
      <c r="SID44" s="16"/>
      <c r="SIE44" s="16"/>
      <c r="SIF44" s="16"/>
      <c r="SIG44" s="16"/>
      <c r="SIH44" s="16"/>
      <c r="SII44" s="16"/>
      <c r="SIJ44" s="16"/>
      <c r="SIK44" s="16"/>
      <c r="SIL44" s="16"/>
      <c r="SIM44" s="16"/>
      <c r="SIN44" s="16"/>
      <c r="SIO44" s="16"/>
      <c r="SIP44" s="16"/>
      <c r="SIQ44" s="16"/>
      <c r="SIR44" s="16"/>
      <c r="SIS44" s="16"/>
      <c r="SIT44" s="16"/>
      <c r="SIU44" s="16"/>
      <c r="SIV44" s="16"/>
      <c r="SIW44" s="16"/>
      <c r="SIX44" s="16"/>
      <c r="SIY44" s="16"/>
      <c r="SIZ44" s="16"/>
      <c r="SJA44" s="16"/>
      <c r="SJB44" s="16"/>
      <c r="SJC44" s="16"/>
      <c r="SJD44" s="16"/>
      <c r="SJE44" s="16"/>
      <c r="SJF44" s="16"/>
      <c r="SJG44" s="16"/>
      <c r="SJH44" s="16"/>
      <c r="SJI44" s="16"/>
      <c r="SJJ44" s="16"/>
      <c r="SJK44" s="16"/>
      <c r="SJL44" s="16"/>
      <c r="SJM44" s="16"/>
      <c r="SJN44" s="16"/>
      <c r="SJO44" s="16"/>
      <c r="SJP44" s="16"/>
      <c r="SJQ44" s="16"/>
      <c r="SJR44" s="16"/>
      <c r="SJS44" s="16"/>
      <c r="SJT44" s="16"/>
      <c r="SJU44" s="16"/>
      <c r="SJV44" s="16"/>
      <c r="SJW44" s="16"/>
      <c r="SJX44" s="16"/>
      <c r="SJY44" s="16"/>
      <c r="SJZ44" s="16"/>
      <c r="SKA44" s="16"/>
      <c r="SKB44" s="16"/>
      <c r="SKC44" s="16"/>
      <c r="SKD44" s="16"/>
      <c r="SKE44" s="16"/>
      <c r="SKF44" s="16"/>
      <c r="SKG44" s="16"/>
      <c r="SKH44" s="16"/>
      <c r="SKI44" s="16"/>
      <c r="SKJ44" s="16"/>
      <c r="SKK44" s="16"/>
      <c r="SKL44" s="16"/>
      <c r="SKM44" s="16"/>
      <c r="SKN44" s="16"/>
      <c r="SKO44" s="16"/>
      <c r="SKP44" s="16"/>
      <c r="SKQ44" s="16"/>
      <c r="SKR44" s="16"/>
      <c r="SKS44" s="16"/>
      <c r="SKT44" s="16"/>
      <c r="SKU44" s="16"/>
      <c r="SKV44" s="16"/>
      <c r="SKW44" s="16"/>
      <c r="SKX44" s="16"/>
      <c r="SKY44" s="16"/>
      <c r="SKZ44" s="16"/>
      <c r="SLA44" s="16"/>
      <c r="SLB44" s="16"/>
      <c r="SLC44" s="16"/>
      <c r="SLD44" s="16"/>
      <c r="SLE44" s="16"/>
      <c r="SLF44" s="16"/>
      <c r="SLG44" s="16"/>
      <c r="SLH44" s="16"/>
      <c r="SLI44" s="16"/>
      <c r="SLJ44" s="16"/>
      <c r="SLK44" s="16"/>
      <c r="SLL44" s="16"/>
      <c r="SLM44" s="16"/>
      <c r="SLN44" s="16"/>
      <c r="SLO44" s="16"/>
      <c r="SLP44" s="16"/>
      <c r="SLQ44" s="16"/>
      <c r="SLR44" s="16"/>
      <c r="SLS44" s="16"/>
      <c r="SLT44" s="16"/>
      <c r="SLU44" s="16"/>
      <c r="SLV44" s="16"/>
      <c r="SLW44" s="16"/>
      <c r="SLX44" s="16"/>
      <c r="SLY44" s="16"/>
      <c r="SLZ44" s="16"/>
      <c r="SMA44" s="16"/>
      <c r="SMB44" s="16"/>
      <c r="SMC44" s="16"/>
      <c r="SMD44" s="16"/>
      <c r="SME44" s="16"/>
      <c r="SMF44" s="16"/>
      <c r="SMG44" s="16"/>
      <c r="SMH44" s="16"/>
      <c r="SMI44" s="16"/>
      <c r="SMJ44" s="16"/>
      <c r="SMK44" s="16"/>
      <c r="SML44" s="16"/>
      <c r="SMM44" s="16"/>
      <c r="SMN44" s="16"/>
      <c r="SMO44" s="16"/>
      <c r="SMP44" s="16"/>
      <c r="SMQ44" s="16"/>
      <c r="SMR44" s="16"/>
      <c r="SMS44" s="16"/>
      <c r="SMT44" s="16"/>
      <c r="SMU44" s="16"/>
      <c r="SMV44" s="16"/>
      <c r="SMW44" s="16"/>
      <c r="SMX44" s="16"/>
      <c r="SMY44" s="16"/>
      <c r="SMZ44" s="16"/>
      <c r="SNA44" s="16"/>
      <c r="SNB44" s="16"/>
      <c r="SNC44" s="16"/>
      <c r="SND44" s="16"/>
      <c r="SNE44" s="16"/>
      <c r="SNF44" s="16"/>
      <c r="SNG44" s="16"/>
      <c r="SNH44" s="16"/>
      <c r="SNI44" s="16"/>
      <c r="SNJ44" s="16"/>
      <c r="SNK44" s="16"/>
      <c r="SNL44" s="16"/>
      <c r="SNM44" s="16"/>
      <c r="SNN44" s="16"/>
      <c r="SNO44" s="16"/>
      <c r="SNP44" s="16"/>
      <c r="SNQ44" s="16"/>
      <c r="SNR44" s="16"/>
      <c r="SNS44" s="16"/>
      <c r="SNT44" s="16"/>
      <c r="SNU44" s="16"/>
      <c r="SNV44" s="16"/>
      <c r="SNW44" s="16"/>
      <c r="SNX44" s="16"/>
      <c r="SNY44" s="16"/>
      <c r="SNZ44" s="16"/>
      <c r="SOA44" s="16"/>
      <c r="SOB44" s="16"/>
      <c r="SOC44" s="16"/>
      <c r="SOD44" s="16"/>
      <c r="SOE44" s="16"/>
      <c r="SOF44" s="16"/>
      <c r="SOG44" s="16"/>
      <c r="SOH44" s="16"/>
      <c r="SOI44" s="16"/>
      <c r="SOJ44" s="16"/>
      <c r="SOK44" s="16"/>
      <c r="SOL44" s="16"/>
      <c r="SOM44" s="16"/>
      <c r="SON44" s="16"/>
      <c r="SOO44" s="16"/>
      <c r="SOP44" s="16"/>
      <c r="SOQ44" s="16"/>
      <c r="SOR44" s="16"/>
      <c r="SOS44" s="16"/>
      <c r="SOT44" s="16"/>
      <c r="SOU44" s="16"/>
      <c r="SOV44" s="16"/>
      <c r="SOW44" s="16"/>
      <c r="SOX44" s="16"/>
      <c r="SOY44" s="16"/>
      <c r="SOZ44" s="16"/>
      <c r="SPA44" s="16"/>
      <c r="SPB44" s="16"/>
      <c r="SPC44" s="16"/>
      <c r="SPD44" s="16"/>
      <c r="SPE44" s="16"/>
      <c r="SPF44" s="16"/>
      <c r="SPG44" s="16"/>
      <c r="SPH44" s="16"/>
      <c r="SPI44" s="16"/>
      <c r="SPJ44" s="16"/>
      <c r="SPK44" s="16"/>
      <c r="SPL44" s="16"/>
      <c r="SPM44" s="16"/>
      <c r="SPN44" s="16"/>
      <c r="SPO44" s="16"/>
      <c r="SPP44" s="16"/>
      <c r="SPQ44" s="16"/>
      <c r="SPR44" s="16"/>
      <c r="SPS44" s="16"/>
      <c r="SPT44" s="16"/>
      <c r="SPU44" s="16"/>
      <c r="SPV44" s="16"/>
      <c r="SPW44" s="16"/>
      <c r="SPX44" s="16"/>
      <c r="SPY44" s="16"/>
      <c r="SPZ44" s="16"/>
      <c r="SQA44" s="16"/>
      <c r="SQB44" s="16"/>
      <c r="SQC44" s="16"/>
      <c r="SQD44" s="16"/>
      <c r="SQE44" s="16"/>
      <c r="SQF44" s="16"/>
      <c r="SQG44" s="16"/>
      <c r="SQH44" s="16"/>
      <c r="SQI44" s="16"/>
      <c r="SQJ44" s="16"/>
      <c r="SQK44" s="16"/>
      <c r="SQL44" s="16"/>
      <c r="SQM44" s="16"/>
      <c r="SQN44" s="16"/>
      <c r="SQO44" s="16"/>
      <c r="SQP44" s="16"/>
      <c r="SQQ44" s="16"/>
      <c r="SQR44" s="16"/>
      <c r="SQS44" s="16"/>
      <c r="SQT44" s="16"/>
      <c r="SQU44" s="16"/>
      <c r="SQV44" s="16"/>
      <c r="SQW44" s="16"/>
      <c r="SQX44" s="16"/>
      <c r="SQY44" s="16"/>
      <c r="SQZ44" s="16"/>
      <c r="SRA44" s="16"/>
      <c r="SRB44" s="16"/>
      <c r="SRC44" s="16"/>
      <c r="SRD44" s="16"/>
      <c r="SRE44" s="16"/>
      <c r="SRF44" s="16"/>
      <c r="SRG44" s="16"/>
      <c r="SRH44" s="16"/>
      <c r="SRI44" s="16"/>
      <c r="SRJ44" s="16"/>
      <c r="SRK44" s="16"/>
      <c r="SRL44" s="16"/>
      <c r="SRM44" s="16"/>
      <c r="SRN44" s="16"/>
      <c r="SRO44" s="16"/>
      <c r="SRP44" s="16"/>
      <c r="SRQ44" s="16"/>
      <c r="SRR44" s="16"/>
      <c r="SRS44" s="16"/>
      <c r="SRT44" s="16"/>
      <c r="SRU44" s="16"/>
      <c r="SRV44" s="16"/>
      <c r="SRW44" s="16"/>
      <c r="SRX44" s="16"/>
      <c r="SRY44" s="16"/>
      <c r="SRZ44" s="16"/>
      <c r="SSA44" s="16"/>
      <c r="SSB44" s="16"/>
      <c r="SSC44" s="16"/>
      <c r="SSD44" s="16"/>
      <c r="SSE44" s="16"/>
      <c r="SSF44" s="16"/>
      <c r="SSG44" s="16"/>
      <c r="SSH44" s="16"/>
      <c r="SSI44" s="16"/>
      <c r="SSJ44" s="16"/>
      <c r="SSK44" s="16"/>
      <c r="SSL44" s="16"/>
      <c r="SSM44" s="16"/>
      <c r="SSN44" s="16"/>
      <c r="SSO44" s="16"/>
      <c r="SSP44" s="16"/>
      <c r="SSQ44" s="16"/>
      <c r="SSR44" s="16"/>
      <c r="SSS44" s="16"/>
      <c r="SST44" s="16"/>
      <c r="SSU44" s="16"/>
      <c r="SSV44" s="16"/>
      <c r="SSW44" s="16"/>
      <c r="SSX44" s="16"/>
      <c r="SSY44" s="16"/>
      <c r="SSZ44" s="16"/>
      <c r="STA44" s="16"/>
      <c r="STB44" s="16"/>
      <c r="STC44" s="16"/>
      <c r="STD44" s="16"/>
      <c r="STE44" s="16"/>
      <c r="STF44" s="16"/>
      <c r="STG44" s="16"/>
      <c r="STH44" s="16"/>
      <c r="STI44" s="16"/>
      <c r="STJ44" s="16"/>
      <c r="STK44" s="16"/>
      <c r="STL44" s="16"/>
      <c r="STM44" s="16"/>
      <c r="STN44" s="16"/>
      <c r="STO44" s="16"/>
      <c r="STP44" s="16"/>
      <c r="STQ44" s="16"/>
      <c r="STR44" s="16"/>
      <c r="STS44" s="16"/>
      <c r="STT44" s="16"/>
      <c r="STU44" s="16"/>
      <c r="STV44" s="16"/>
      <c r="STW44" s="16"/>
      <c r="STX44" s="16"/>
      <c r="STY44" s="16"/>
      <c r="STZ44" s="16"/>
      <c r="SUA44" s="16"/>
      <c r="SUB44" s="16"/>
      <c r="SUC44" s="16"/>
      <c r="SUD44" s="16"/>
      <c r="SUE44" s="16"/>
      <c r="SUF44" s="16"/>
      <c r="SUG44" s="16"/>
      <c r="SUH44" s="16"/>
      <c r="SUI44" s="16"/>
      <c r="SUJ44" s="16"/>
      <c r="SUK44" s="16"/>
      <c r="SUL44" s="16"/>
      <c r="SUM44" s="16"/>
      <c r="SUN44" s="16"/>
      <c r="SUO44" s="16"/>
      <c r="SUP44" s="16"/>
      <c r="SUQ44" s="16"/>
      <c r="SUR44" s="16"/>
      <c r="SUS44" s="16"/>
      <c r="SUT44" s="16"/>
      <c r="SUU44" s="16"/>
      <c r="SUV44" s="16"/>
      <c r="SUW44" s="16"/>
      <c r="SUX44" s="16"/>
      <c r="SUY44" s="16"/>
      <c r="SUZ44" s="16"/>
      <c r="SVA44" s="16"/>
      <c r="SVB44" s="16"/>
      <c r="SVC44" s="16"/>
      <c r="SVD44" s="16"/>
      <c r="SVE44" s="16"/>
      <c r="SVF44" s="16"/>
      <c r="SVG44" s="16"/>
      <c r="SVH44" s="16"/>
      <c r="SVI44" s="16"/>
      <c r="SVJ44" s="16"/>
      <c r="SVK44" s="16"/>
      <c r="SVL44" s="16"/>
      <c r="SVM44" s="16"/>
      <c r="SVN44" s="16"/>
      <c r="SVO44" s="16"/>
      <c r="SVP44" s="16"/>
      <c r="SVQ44" s="16"/>
      <c r="SVR44" s="16"/>
      <c r="SVS44" s="16"/>
      <c r="SVT44" s="16"/>
      <c r="SVU44" s="16"/>
      <c r="SVV44" s="16"/>
      <c r="SVW44" s="16"/>
      <c r="SVX44" s="16"/>
      <c r="SVY44" s="16"/>
      <c r="SVZ44" s="16"/>
      <c r="SWA44" s="16"/>
      <c r="SWB44" s="16"/>
      <c r="SWC44" s="16"/>
      <c r="SWD44" s="16"/>
      <c r="SWE44" s="16"/>
      <c r="SWF44" s="16"/>
      <c r="SWG44" s="16"/>
      <c r="SWH44" s="16"/>
      <c r="SWI44" s="16"/>
      <c r="SWJ44" s="16"/>
      <c r="SWK44" s="16"/>
      <c r="SWL44" s="16"/>
      <c r="SWM44" s="16"/>
      <c r="SWN44" s="16"/>
      <c r="SWO44" s="16"/>
      <c r="SWP44" s="16"/>
      <c r="SWQ44" s="16"/>
      <c r="SWR44" s="16"/>
      <c r="SWS44" s="16"/>
      <c r="SWT44" s="16"/>
      <c r="SWU44" s="16"/>
      <c r="SWV44" s="16"/>
      <c r="SWW44" s="16"/>
      <c r="SWX44" s="16"/>
      <c r="SWY44" s="16"/>
      <c r="SWZ44" s="16"/>
      <c r="SXA44" s="16"/>
      <c r="SXB44" s="16"/>
      <c r="SXC44" s="16"/>
      <c r="SXD44" s="16"/>
      <c r="SXE44" s="16"/>
      <c r="SXF44" s="16"/>
      <c r="SXG44" s="16"/>
      <c r="SXH44" s="16"/>
      <c r="SXI44" s="16"/>
      <c r="SXJ44" s="16"/>
      <c r="SXK44" s="16"/>
      <c r="SXL44" s="16"/>
      <c r="SXM44" s="16"/>
      <c r="SXN44" s="16"/>
      <c r="SXO44" s="16"/>
      <c r="SXP44" s="16"/>
      <c r="SXQ44" s="16"/>
      <c r="SXR44" s="16"/>
      <c r="SXS44" s="16"/>
      <c r="SXT44" s="16"/>
      <c r="SXU44" s="16"/>
      <c r="SXV44" s="16"/>
      <c r="SXW44" s="16"/>
      <c r="SXX44" s="16"/>
      <c r="SXY44" s="16"/>
      <c r="SXZ44" s="16"/>
      <c r="SYA44" s="16"/>
      <c r="SYB44" s="16"/>
      <c r="SYC44" s="16"/>
      <c r="SYD44" s="16"/>
      <c r="SYE44" s="16"/>
      <c r="SYF44" s="16"/>
      <c r="SYG44" s="16"/>
      <c r="SYH44" s="16"/>
      <c r="SYI44" s="16"/>
      <c r="SYJ44" s="16"/>
      <c r="SYK44" s="16"/>
      <c r="SYL44" s="16"/>
      <c r="SYM44" s="16"/>
      <c r="SYN44" s="16"/>
      <c r="SYO44" s="16"/>
      <c r="SYP44" s="16"/>
      <c r="SYQ44" s="16"/>
      <c r="SYR44" s="16"/>
      <c r="SYS44" s="16"/>
      <c r="SYT44" s="16"/>
      <c r="SYU44" s="16"/>
      <c r="SYV44" s="16"/>
      <c r="SYW44" s="16"/>
      <c r="SYX44" s="16"/>
      <c r="SYY44" s="16"/>
      <c r="SYZ44" s="16"/>
      <c r="SZA44" s="16"/>
      <c r="SZB44" s="16"/>
      <c r="SZC44" s="16"/>
      <c r="SZD44" s="16"/>
      <c r="SZE44" s="16"/>
      <c r="SZF44" s="16"/>
      <c r="SZG44" s="16"/>
      <c r="SZH44" s="16"/>
      <c r="SZI44" s="16"/>
      <c r="SZJ44" s="16"/>
      <c r="SZK44" s="16"/>
      <c r="SZL44" s="16"/>
      <c r="SZM44" s="16"/>
      <c r="SZN44" s="16"/>
      <c r="SZO44" s="16"/>
      <c r="SZP44" s="16"/>
      <c r="SZQ44" s="16"/>
      <c r="SZR44" s="16"/>
      <c r="SZS44" s="16"/>
      <c r="SZT44" s="16"/>
      <c r="SZU44" s="16"/>
      <c r="SZV44" s="16"/>
      <c r="SZW44" s="16"/>
      <c r="SZX44" s="16"/>
      <c r="SZY44" s="16"/>
      <c r="SZZ44" s="16"/>
      <c r="TAA44" s="16"/>
      <c r="TAB44" s="16"/>
      <c r="TAC44" s="16"/>
      <c r="TAD44" s="16"/>
      <c r="TAE44" s="16"/>
      <c r="TAF44" s="16"/>
      <c r="TAG44" s="16"/>
      <c r="TAH44" s="16"/>
      <c r="TAI44" s="16"/>
      <c r="TAJ44" s="16"/>
      <c r="TAK44" s="16"/>
      <c r="TAL44" s="16"/>
      <c r="TAM44" s="16"/>
      <c r="TAN44" s="16"/>
      <c r="TAO44" s="16"/>
      <c r="TAP44" s="16"/>
      <c r="TAQ44" s="16"/>
      <c r="TAR44" s="16"/>
      <c r="TAS44" s="16"/>
      <c r="TAT44" s="16"/>
      <c r="TAU44" s="16"/>
      <c r="TAV44" s="16"/>
      <c r="TAW44" s="16"/>
      <c r="TAX44" s="16"/>
      <c r="TAY44" s="16"/>
      <c r="TAZ44" s="16"/>
      <c r="TBA44" s="16"/>
      <c r="TBB44" s="16"/>
      <c r="TBC44" s="16"/>
      <c r="TBD44" s="16"/>
      <c r="TBE44" s="16"/>
      <c r="TBF44" s="16"/>
      <c r="TBG44" s="16"/>
      <c r="TBH44" s="16"/>
      <c r="TBI44" s="16"/>
      <c r="TBJ44" s="16"/>
      <c r="TBK44" s="16"/>
      <c r="TBL44" s="16"/>
      <c r="TBM44" s="16"/>
      <c r="TBN44" s="16"/>
      <c r="TBO44" s="16"/>
      <c r="TBP44" s="16"/>
      <c r="TBQ44" s="16"/>
      <c r="TBR44" s="16"/>
      <c r="TBS44" s="16"/>
      <c r="TBT44" s="16"/>
      <c r="TBU44" s="16"/>
      <c r="TBV44" s="16"/>
      <c r="TBW44" s="16"/>
      <c r="TBX44" s="16"/>
      <c r="TBY44" s="16"/>
      <c r="TBZ44" s="16"/>
      <c r="TCA44" s="16"/>
      <c r="TCB44" s="16"/>
      <c r="TCC44" s="16"/>
      <c r="TCD44" s="16"/>
      <c r="TCE44" s="16"/>
      <c r="TCF44" s="16"/>
      <c r="TCG44" s="16"/>
      <c r="TCH44" s="16"/>
      <c r="TCI44" s="16"/>
      <c r="TCJ44" s="16"/>
      <c r="TCK44" s="16"/>
      <c r="TCL44" s="16"/>
      <c r="TCM44" s="16"/>
      <c r="TCN44" s="16"/>
      <c r="TCO44" s="16"/>
      <c r="TCP44" s="16"/>
      <c r="TCQ44" s="16"/>
      <c r="TCR44" s="16"/>
      <c r="TCS44" s="16"/>
      <c r="TCT44" s="16"/>
      <c r="TCU44" s="16"/>
      <c r="TCV44" s="16"/>
      <c r="TCW44" s="16"/>
      <c r="TCX44" s="16"/>
      <c r="TCY44" s="16"/>
      <c r="TCZ44" s="16"/>
      <c r="TDA44" s="16"/>
      <c r="TDB44" s="16"/>
      <c r="TDC44" s="16"/>
      <c r="TDD44" s="16"/>
      <c r="TDE44" s="16"/>
      <c r="TDF44" s="16"/>
      <c r="TDG44" s="16"/>
      <c r="TDH44" s="16"/>
      <c r="TDI44" s="16"/>
      <c r="TDJ44" s="16"/>
      <c r="TDK44" s="16"/>
      <c r="TDL44" s="16"/>
      <c r="TDM44" s="16"/>
      <c r="TDN44" s="16"/>
      <c r="TDO44" s="16"/>
      <c r="TDP44" s="16"/>
      <c r="TDQ44" s="16"/>
      <c r="TDR44" s="16"/>
      <c r="TDS44" s="16"/>
      <c r="TDT44" s="16"/>
      <c r="TDU44" s="16"/>
      <c r="TDV44" s="16"/>
      <c r="TDW44" s="16"/>
      <c r="TDX44" s="16"/>
      <c r="TDY44" s="16"/>
      <c r="TDZ44" s="16"/>
      <c r="TEA44" s="16"/>
      <c r="TEB44" s="16"/>
      <c r="TEC44" s="16"/>
      <c r="TED44" s="16"/>
      <c r="TEE44" s="16"/>
      <c r="TEF44" s="16"/>
      <c r="TEG44" s="16"/>
      <c r="TEH44" s="16"/>
      <c r="TEI44" s="16"/>
      <c r="TEJ44" s="16"/>
      <c r="TEK44" s="16"/>
      <c r="TEL44" s="16"/>
      <c r="TEM44" s="16"/>
      <c r="TEN44" s="16"/>
      <c r="TEO44" s="16"/>
      <c r="TEP44" s="16"/>
      <c r="TEQ44" s="16"/>
      <c r="TER44" s="16"/>
      <c r="TES44" s="16"/>
      <c r="TET44" s="16"/>
      <c r="TEU44" s="16"/>
      <c r="TEV44" s="16"/>
      <c r="TEW44" s="16"/>
      <c r="TEX44" s="16"/>
      <c r="TEY44" s="16"/>
      <c r="TEZ44" s="16"/>
      <c r="TFA44" s="16"/>
      <c r="TFB44" s="16"/>
      <c r="TFC44" s="16"/>
      <c r="TFD44" s="16"/>
      <c r="TFE44" s="16"/>
      <c r="TFF44" s="16"/>
      <c r="TFG44" s="16"/>
      <c r="TFH44" s="16"/>
      <c r="TFI44" s="16"/>
      <c r="TFJ44" s="16"/>
      <c r="TFK44" s="16"/>
      <c r="TFL44" s="16"/>
      <c r="TFM44" s="16"/>
      <c r="TFN44" s="16"/>
      <c r="TFO44" s="16"/>
      <c r="TFP44" s="16"/>
      <c r="TFQ44" s="16"/>
      <c r="TFR44" s="16"/>
      <c r="TFS44" s="16"/>
      <c r="TFT44" s="16"/>
      <c r="TFU44" s="16"/>
      <c r="TFV44" s="16"/>
      <c r="TFW44" s="16"/>
      <c r="TFX44" s="16"/>
      <c r="TFY44" s="16"/>
      <c r="TFZ44" s="16"/>
      <c r="TGA44" s="16"/>
      <c r="TGB44" s="16"/>
      <c r="TGC44" s="16"/>
      <c r="TGD44" s="16"/>
      <c r="TGE44" s="16"/>
      <c r="TGF44" s="16"/>
      <c r="TGG44" s="16"/>
      <c r="TGH44" s="16"/>
      <c r="TGI44" s="16"/>
      <c r="TGJ44" s="16"/>
      <c r="TGK44" s="16"/>
      <c r="TGL44" s="16"/>
      <c r="TGM44" s="16"/>
      <c r="TGN44" s="16"/>
      <c r="TGO44" s="16"/>
      <c r="TGP44" s="16"/>
      <c r="TGQ44" s="16"/>
      <c r="TGR44" s="16"/>
      <c r="TGS44" s="16"/>
      <c r="TGT44" s="16"/>
      <c r="TGU44" s="16"/>
      <c r="TGV44" s="16"/>
      <c r="TGW44" s="16"/>
      <c r="TGX44" s="16"/>
      <c r="TGY44" s="16"/>
      <c r="TGZ44" s="16"/>
      <c r="THA44" s="16"/>
      <c r="THB44" s="16"/>
      <c r="THC44" s="16"/>
      <c r="THD44" s="16"/>
      <c r="THE44" s="16"/>
      <c r="THF44" s="16"/>
      <c r="THG44" s="16"/>
      <c r="THH44" s="16"/>
      <c r="THI44" s="16"/>
      <c r="THJ44" s="16"/>
      <c r="THK44" s="16"/>
      <c r="THL44" s="16"/>
      <c r="THM44" s="16"/>
      <c r="THN44" s="16"/>
      <c r="THO44" s="16"/>
      <c r="THP44" s="16"/>
      <c r="THQ44" s="16"/>
      <c r="THR44" s="16"/>
      <c r="THS44" s="16"/>
      <c r="THT44" s="16"/>
      <c r="THU44" s="16"/>
      <c r="THV44" s="16"/>
      <c r="THW44" s="16"/>
      <c r="THX44" s="16"/>
      <c r="THY44" s="16"/>
      <c r="THZ44" s="16"/>
      <c r="TIA44" s="16"/>
      <c r="TIB44" s="16"/>
      <c r="TIC44" s="16"/>
      <c r="TID44" s="16"/>
      <c r="TIE44" s="16"/>
      <c r="TIF44" s="16"/>
      <c r="TIG44" s="16"/>
      <c r="TIH44" s="16"/>
      <c r="TII44" s="16"/>
      <c r="TIJ44" s="16"/>
      <c r="TIK44" s="16"/>
      <c r="TIL44" s="16"/>
      <c r="TIM44" s="16"/>
      <c r="TIN44" s="16"/>
      <c r="TIO44" s="16"/>
      <c r="TIP44" s="16"/>
      <c r="TIQ44" s="16"/>
      <c r="TIR44" s="16"/>
      <c r="TIS44" s="16"/>
      <c r="TIT44" s="16"/>
      <c r="TIU44" s="16"/>
      <c r="TIV44" s="16"/>
      <c r="TIW44" s="16"/>
      <c r="TIX44" s="16"/>
      <c r="TIY44" s="16"/>
      <c r="TIZ44" s="16"/>
      <c r="TJA44" s="16"/>
      <c r="TJB44" s="16"/>
      <c r="TJC44" s="16"/>
      <c r="TJD44" s="16"/>
      <c r="TJE44" s="16"/>
      <c r="TJF44" s="16"/>
      <c r="TJG44" s="16"/>
      <c r="TJH44" s="16"/>
      <c r="TJI44" s="16"/>
      <c r="TJJ44" s="16"/>
      <c r="TJK44" s="16"/>
      <c r="TJL44" s="16"/>
      <c r="TJM44" s="16"/>
      <c r="TJN44" s="16"/>
      <c r="TJO44" s="16"/>
      <c r="TJP44" s="16"/>
      <c r="TJQ44" s="16"/>
      <c r="TJR44" s="16"/>
      <c r="TJS44" s="16"/>
      <c r="TJT44" s="16"/>
      <c r="TJU44" s="16"/>
      <c r="TJV44" s="16"/>
      <c r="TJW44" s="16"/>
      <c r="TJX44" s="16"/>
      <c r="TJY44" s="16"/>
      <c r="TJZ44" s="16"/>
      <c r="TKA44" s="16"/>
      <c r="TKB44" s="16"/>
      <c r="TKC44" s="16"/>
      <c r="TKD44" s="16"/>
      <c r="TKE44" s="16"/>
      <c r="TKF44" s="16"/>
      <c r="TKG44" s="16"/>
      <c r="TKH44" s="16"/>
      <c r="TKI44" s="16"/>
      <c r="TKJ44" s="16"/>
      <c r="TKK44" s="16"/>
      <c r="TKL44" s="16"/>
      <c r="TKM44" s="16"/>
      <c r="TKN44" s="16"/>
      <c r="TKO44" s="16"/>
      <c r="TKP44" s="16"/>
      <c r="TKQ44" s="16"/>
      <c r="TKR44" s="16"/>
      <c r="TKS44" s="16"/>
      <c r="TKT44" s="16"/>
      <c r="TKU44" s="16"/>
      <c r="TKV44" s="16"/>
      <c r="TKW44" s="16"/>
      <c r="TKX44" s="16"/>
      <c r="TKY44" s="16"/>
      <c r="TKZ44" s="16"/>
      <c r="TLA44" s="16"/>
      <c r="TLB44" s="16"/>
      <c r="TLC44" s="16"/>
      <c r="TLD44" s="16"/>
      <c r="TLE44" s="16"/>
      <c r="TLF44" s="16"/>
      <c r="TLG44" s="16"/>
      <c r="TLH44" s="16"/>
      <c r="TLI44" s="16"/>
      <c r="TLJ44" s="16"/>
      <c r="TLK44" s="16"/>
      <c r="TLL44" s="16"/>
      <c r="TLM44" s="16"/>
      <c r="TLN44" s="16"/>
      <c r="TLO44" s="16"/>
      <c r="TLP44" s="16"/>
      <c r="TLQ44" s="16"/>
      <c r="TLR44" s="16"/>
      <c r="TLS44" s="16"/>
      <c r="TLT44" s="16"/>
      <c r="TLU44" s="16"/>
      <c r="TLV44" s="16"/>
      <c r="TLW44" s="16"/>
      <c r="TLX44" s="16"/>
      <c r="TLY44" s="16"/>
      <c r="TLZ44" s="16"/>
      <c r="TMA44" s="16"/>
      <c r="TMB44" s="16"/>
      <c r="TMC44" s="16"/>
      <c r="TMD44" s="16"/>
      <c r="TME44" s="16"/>
      <c r="TMF44" s="16"/>
      <c r="TMG44" s="16"/>
      <c r="TMH44" s="16"/>
      <c r="TMI44" s="16"/>
      <c r="TMJ44" s="16"/>
      <c r="TMK44" s="16"/>
      <c r="TML44" s="16"/>
      <c r="TMM44" s="16"/>
      <c r="TMN44" s="16"/>
      <c r="TMO44" s="16"/>
      <c r="TMP44" s="16"/>
      <c r="TMQ44" s="16"/>
      <c r="TMR44" s="16"/>
      <c r="TMS44" s="16"/>
      <c r="TMT44" s="16"/>
      <c r="TMU44" s="16"/>
      <c r="TMV44" s="16"/>
      <c r="TMW44" s="16"/>
      <c r="TMX44" s="16"/>
      <c r="TMY44" s="16"/>
      <c r="TMZ44" s="16"/>
      <c r="TNA44" s="16"/>
      <c r="TNB44" s="16"/>
      <c r="TNC44" s="16"/>
      <c r="TND44" s="16"/>
      <c r="TNE44" s="16"/>
      <c r="TNF44" s="16"/>
      <c r="TNG44" s="16"/>
      <c r="TNH44" s="16"/>
      <c r="TNI44" s="16"/>
      <c r="TNJ44" s="16"/>
      <c r="TNK44" s="16"/>
      <c r="TNL44" s="16"/>
      <c r="TNM44" s="16"/>
      <c r="TNN44" s="16"/>
      <c r="TNO44" s="16"/>
      <c r="TNP44" s="16"/>
      <c r="TNQ44" s="16"/>
      <c r="TNR44" s="16"/>
      <c r="TNS44" s="16"/>
      <c r="TNT44" s="16"/>
      <c r="TNU44" s="16"/>
      <c r="TNV44" s="16"/>
      <c r="TNW44" s="16"/>
      <c r="TNX44" s="16"/>
      <c r="TNY44" s="16"/>
      <c r="TNZ44" s="16"/>
      <c r="TOA44" s="16"/>
      <c r="TOB44" s="16"/>
      <c r="TOC44" s="16"/>
      <c r="TOD44" s="16"/>
      <c r="TOE44" s="16"/>
      <c r="TOF44" s="16"/>
      <c r="TOG44" s="16"/>
      <c r="TOH44" s="16"/>
      <c r="TOI44" s="16"/>
      <c r="TOJ44" s="16"/>
      <c r="TOK44" s="16"/>
      <c r="TOL44" s="16"/>
      <c r="TOM44" s="16"/>
      <c r="TON44" s="16"/>
      <c r="TOO44" s="16"/>
      <c r="TOP44" s="16"/>
      <c r="TOQ44" s="16"/>
      <c r="TOR44" s="16"/>
      <c r="TOS44" s="16"/>
      <c r="TOT44" s="16"/>
      <c r="TOU44" s="16"/>
      <c r="TOV44" s="16"/>
      <c r="TOW44" s="16"/>
      <c r="TOX44" s="16"/>
      <c r="TOY44" s="16"/>
      <c r="TOZ44" s="16"/>
      <c r="TPA44" s="16"/>
      <c r="TPB44" s="16"/>
      <c r="TPC44" s="16"/>
      <c r="TPD44" s="16"/>
      <c r="TPE44" s="16"/>
      <c r="TPF44" s="16"/>
      <c r="TPG44" s="16"/>
      <c r="TPH44" s="16"/>
      <c r="TPI44" s="16"/>
      <c r="TPJ44" s="16"/>
      <c r="TPK44" s="16"/>
      <c r="TPL44" s="16"/>
      <c r="TPM44" s="16"/>
      <c r="TPN44" s="16"/>
      <c r="TPO44" s="16"/>
      <c r="TPP44" s="16"/>
      <c r="TPQ44" s="16"/>
      <c r="TPR44" s="16"/>
      <c r="TPS44" s="16"/>
      <c r="TPT44" s="16"/>
      <c r="TPU44" s="16"/>
      <c r="TPV44" s="16"/>
      <c r="TPW44" s="16"/>
      <c r="TPX44" s="16"/>
      <c r="TPY44" s="16"/>
      <c r="TPZ44" s="16"/>
      <c r="TQA44" s="16"/>
      <c r="TQB44" s="16"/>
      <c r="TQC44" s="16"/>
      <c r="TQD44" s="16"/>
      <c r="TQE44" s="16"/>
      <c r="TQF44" s="16"/>
      <c r="TQG44" s="16"/>
      <c r="TQH44" s="16"/>
      <c r="TQI44" s="16"/>
      <c r="TQJ44" s="16"/>
      <c r="TQK44" s="16"/>
      <c r="TQL44" s="16"/>
      <c r="TQM44" s="16"/>
      <c r="TQN44" s="16"/>
      <c r="TQO44" s="16"/>
      <c r="TQP44" s="16"/>
      <c r="TQQ44" s="16"/>
      <c r="TQR44" s="16"/>
      <c r="TQS44" s="16"/>
      <c r="TQT44" s="16"/>
      <c r="TQU44" s="16"/>
      <c r="TQV44" s="16"/>
      <c r="TQW44" s="16"/>
      <c r="TQX44" s="16"/>
      <c r="TQY44" s="16"/>
      <c r="TQZ44" s="16"/>
      <c r="TRA44" s="16"/>
      <c r="TRB44" s="16"/>
      <c r="TRC44" s="16"/>
      <c r="TRD44" s="16"/>
      <c r="TRE44" s="16"/>
      <c r="TRF44" s="16"/>
      <c r="TRG44" s="16"/>
      <c r="TRH44" s="16"/>
      <c r="TRI44" s="16"/>
      <c r="TRJ44" s="16"/>
      <c r="TRK44" s="16"/>
      <c r="TRL44" s="16"/>
      <c r="TRM44" s="16"/>
      <c r="TRN44" s="16"/>
      <c r="TRO44" s="16"/>
      <c r="TRP44" s="16"/>
      <c r="TRQ44" s="16"/>
      <c r="TRR44" s="16"/>
      <c r="TRS44" s="16"/>
      <c r="TRT44" s="16"/>
      <c r="TRU44" s="16"/>
      <c r="TRV44" s="16"/>
      <c r="TRW44" s="16"/>
      <c r="TRX44" s="16"/>
      <c r="TRY44" s="16"/>
      <c r="TRZ44" s="16"/>
      <c r="TSA44" s="16"/>
      <c r="TSB44" s="16"/>
      <c r="TSC44" s="16"/>
      <c r="TSD44" s="16"/>
      <c r="TSE44" s="16"/>
      <c r="TSF44" s="16"/>
      <c r="TSG44" s="16"/>
      <c r="TSH44" s="16"/>
      <c r="TSI44" s="16"/>
      <c r="TSJ44" s="16"/>
      <c r="TSK44" s="16"/>
      <c r="TSL44" s="16"/>
      <c r="TSM44" s="16"/>
      <c r="TSN44" s="16"/>
      <c r="TSO44" s="16"/>
      <c r="TSP44" s="16"/>
      <c r="TSQ44" s="16"/>
      <c r="TSR44" s="16"/>
      <c r="TSS44" s="16"/>
      <c r="TST44" s="16"/>
      <c r="TSU44" s="16"/>
      <c r="TSV44" s="16"/>
      <c r="TSW44" s="16"/>
      <c r="TSX44" s="16"/>
      <c r="TSY44" s="16"/>
      <c r="TSZ44" s="16"/>
      <c r="TTA44" s="16"/>
      <c r="TTB44" s="16"/>
      <c r="TTC44" s="16"/>
      <c r="TTD44" s="16"/>
      <c r="TTE44" s="16"/>
      <c r="TTF44" s="16"/>
      <c r="TTG44" s="16"/>
      <c r="TTH44" s="16"/>
      <c r="TTI44" s="16"/>
      <c r="TTJ44" s="16"/>
      <c r="TTK44" s="16"/>
      <c r="TTL44" s="16"/>
      <c r="TTM44" s="16"/>
      <c r="TTN44" s="16"/>
      <c r="TTO44" s="16"/>
      <c r="TTP44" s="16"/>
      <c r="TTQ44" s="16"/>
      <c r="TTR44" s="16"/>
      <c r="TTS44" s="16"/>
      <c r="TTT44" s="16"/>
      <c r="TTU44" s="16"/>
      <c r="TTV44" s="16"/>
      <c r="TTW44" s="16"/>
      <c r="TTX44" s="16"/>
      <c r="TTY44" s="16"/>
      <c r="TTZ44" s="16"/>
      <c r="TUA44" s="16"/>
      <c r="TUB44" s="16"/>
      <c r="TUC44" s="16"/>
      <c r="TUD44" s="16"/>
      <c r="TUE44" s="16"/>
      <c r="TUF44" s="16"/>
      <c r="TUG44" s="16"/>
      <c r="TUH44" s="16"/>
      <c r="TUI44" s="16"/>
      <c r="TUJ44" s="16"/>
      <c r="TUK44" s="16"/>
      <c r="TUL44" s="16"/>
      <c r="TUM44" s="16"/>
      <c r="TUN44" s="16"/>
      <c r="TUO44" s="16"/>
      <c r="TUP44" s="16"/>
      <c r="TUQ44" s="16"/>
      <c r="TUR44" s="16"/>
      <c r="TUS44" s="16"/>
      <c r="TUT44" s="16"/>
      <c r="TUU44" s="16"/>
      <c r="TUV44" s="16"/>
      <c r="TUW44" s="16"/>
      <c r="TUX44" s="16"/>
      <c r="TUY44" s="16"/>
      <c r="TUZ44" s="16"/>
      <c r="TVA44" s="16"/>
      <c r="TVB44" s="16"/>
      <c r="TVC44" s="16"/>
      <c r="TVD44" s="16"/>
      <c r="TVE44" s="16"/>
      <c r="TVF44" s="16"/>
      <c r="TVG44" s="16"/>
      <c r="TVH44" s="16"/>
      <c r="TVI44" s="16"/>
      <c r="TVJ44" s="16"/>
      <c r="TVK44" s="16"/>
      <c r="TVL44" s="16"/>
      <c r="TVM44" s="16"/>
      <c r="TVN44" s="16"/>
      <c r="TVO44" s="16"/>
      <c r="TVP44" s="16"/>
      <c r="TVQ44" s="16"/>
      <c r="TVR44" s="16"/>
      <c r="TVS44" s="16"/>
      <c r="TVT44" s="16"/>
      <c r="TVU44" s="16"/>
      <c r="TVV44" s="16"/>
      <c r="TVW44" s="16"/>
      <c r="TVX44" s="16"/>
      <c r="TVY44" s="16"/>
      <c r="TVZ44" s="16"/>
      <c r="TWA44" s="16"/>
      <c r="TWB44" s="16"/>
      <c r="TWC44" s="16"/>
      <c r="TWD44" s="16"/>
      <c r="TWE44" s="16"/>
      <c r="TWF44" s="16"/>
      <c r="TWG44" s="16"/>
      <c r="TWH44" s="16"/>
      <c r="TWI44" s="16"/>
      <c r="TWJ44" s="16"/>
      <c r="TWK44" s="16"/>
      <c r="TWL44" s="16"/>
      <c r="TWM44" s="16"/>
      <c r="TWN44" s="16"/>
      <c r="TWO44" s="16"/>
      <c r="TWP44" s="16"/>
      <c r="TWQ44" s="16"/>
      <c r="TWR44" s="16"/>
      <c r="TWS44" s="16"/>
      <c r="TWT44" s="16"/>
      <c r="TWU44" s="16"/>
      <c r="TWV44" s="16"/>
      <c r="TWW44" s="16"/>
      <c r="TWX44" s="16"/>
      <c r="TWY44" s="16"/>
      <c r="TWZ44" s="16"/>
      <c r="TXA44" s="16"/>
      <c r="TXB44" s="16"/>
      <c r="TXC44" s="16"/>
      <c r="TXD44" s="16"/>
      <c r="TXE44" s="16"/>
      <c r="TXF44" s="16"/>
      <c r="TXG44" s="16"/>
      <c r="TXH44" s="16"/>
      <c r="TXI44" s="16"/>
      <c r="TXJ44" s="16"/>
      <c r="TXK44" s="16"/>
      <c r="TXL44" s="16"/>
      <c r="TXM44" s="16"/>
      <c r="TXN44" s="16"/>
      <c r="TXO44" s="16"/>
      <c r="TXP44" s="16"/>
      <c r="TXQ44" s="16"/>
      <c r="TXR44" s="16"/>
      <c r="TXS44" s="16"/>
      <c r="TXT44" s="16"/>
      <c r="TXU44" s="16"/>
      <c r="TXV44" s="16"/>
      <c r="TXW44" s="16"/>
      <c r="TXX44" s="16"/>
      <c r="TXY44" s="16"/>
      <c r="TXZ44" s="16"/>
      <c r="TYA44" s="16"/>
      <c r="TYB44" s="16"/>
      <c r="TYC44" s="16"/>
      <c r="TYD44" s="16"/>
      <c r="TYE44" s="16"/>
      <c r="TYF44" s="16"/>
      <c r="TYG44" s="16"/>
      <c r="TYH44" s="16"/>
      <c r="TYI44" s="16"/>
      <c r="TYJ44" s="16"/>
      <c r="TYK44" s="16"/>
      <c r="TYL44" s="16"/>
      <c r="TYM44" s="16"/>
      <c r="TYN44" s="16"/>
      <c r="TYO44" s="16"/>
      <c r="TYP44" s="16"/>
      <c r="TYQ44" s="16"/>
      <c r="TYR44" s="16"/>
      <c r="TYS44" s="16"/>
      <c r="TYT44" s="16"/>
      <c r="TYU44" s="16"/>
      <c r="TYV44" s="16"/>
      <c r="TYW44" s="16"/>
      <c r="TYX44" s="16"/>
      <c r="TYY44" s="16"/>
      <c r="TYZ44" s="16"/>
      <c r="TZA44" s="16"/>
      <c r="TZB44" s="16"/>
      <c r="TZC44" s="16"/>
      <c r="TZD44" s="16"/>
      <c r="TZE44" s="16"/>
      <c r="TZF44" s="16"/>
      <c r="TZG44" s="16"/>
      <c r="TZH44" s="16"/>
      <c r="TZI44" s="16"/>
      <c r="TZJ44" s="16"/>
      <c r="TZK44" s="16"/>
      <c r="TZL44" s="16"/>
      <c r="TZM44" s="16"/>
      <c r="TZN44" s="16"/>
      <c r="TZO44" s="16"/>
      <c r="TZP44" s="16"/>
      <c r="TZQ44" s="16"/>
      <c r="TZR44" s="16"/>
      <c r="TZS44" s="16"/>
      <c r="TZT44" s="16"/>
      <c r="TZU44" s="16"/>
      <c r="TZV44" s="16"/>
      <c r="TZW44" s="16"/>
      <c r="TZX44" s="16"/>
      <c r="TZY44" s="16"/>
      <c r="TZZ44" s="16"/>
      <c r="UAA44" s="16"/>
      <c r="UAB44" s="16"/>
      <c r="UAC44" s="16"/>
      <c r="UAD44" s="16"/>
      <c r="UAE44" s="16"/>
      <c r="UAF44" s="16"/>
      <c r="UAG44" s="16"/>
      <c r="UAH44" s="16"/>
      <c r="UAI44" s="16"/>
      <c r="UAJ44" s="16"/>
      <c r="UAK44" s="16"/>
      <c r="UAL44" s="16"/>
      <c r="UAM44" s="16"/>
      <c r="UAN44" s="16"/>
      <c r="UAO44" s="16"/>
      <c r="UAP44" s="16"/>
      <c r="UAQ44" s="16"/>
      <c r="UAR44" s="16"/>
      <c r="UAS44" s="16"/>
      <c r="UAT44" s="16"/>
      <c r="UAU44" s="16"/>
      <c r="UAV44" s="16"/>
      <c r="UAW44" s="16"/>
      <c r="UAX44" s="16"/>
      <c r="UAY44" s="16"/>
      <c r="UAZ44" s="16"/>
      <c r="UBA44" s="16"/>
      <c r="UBB44" s="16"/>
      <c r="UBC44" s="16"/>
      <c r="UBD44" s="16"/>
      <c r="UBE44" s="16"/>
      <c r="UBF44" s="16"/>
      <c r="UBG44" s="16"/>
      <c r="UBH44" s="16"/>
      <c r="UBI44" s="16"/>
      <c r="UBJ44" s="16"/>
      <c r="UBK44" s="16"/>
      <c r="UBL44" s="16"/>
      <c r="UBM44" s="16"/>
      <c r="UBN44" s="16"/>
      <c r="UBO44" s="16"/>
      <c r="UBP44" s="16"/>
      <c r="UBQ44" s="16"/>
      <c r="UBR44" s="16"/>
      <c r="UBS44" s="16"/>
      <c r="UBT44" s="16"/>
      <c r="UBU44" s="16"/>
      <c r="UBV44" s="16"/>
      <c r="UBW44" s="16"/>
      <c r="UBX44" s="16"/>
      <c r="UBY44" s="16"/>
      <c r="UBZ44" s="16"/>
      <c r="UCA44" s="16"/>
      <c r="UCB44" s="16"/>
      <c r="UCC44" s="16"/>
      <c r="UCD44" s="16"/>
      <c r="UCE44" s="16"/>
      <c r="UCF44" s="16"/>
      <c r="UCG44" s="16"/>
      <c r="UCH44" s="16"/>
      <c r="UCI44" s="16"/>
      <c r="UCJ44" s="16"/>
      <c r="UCK44" s="16"/>
      <c r="UCL44" s="16"/>
      <c r="UCM44" s="16"/>
      <c r="UCN44" s="16"/>
      <c r="UCO44" s="16"/>
      <c r="UCP44" s="16"/>
      <c r="UCQ44" s="16"/>
      <c r="UCR44" s="16"/>
      <c r="UCS44" s="16"/>
      <c r="UCT44" s="16"/>
      <c r="UCU44" s="16"/>
      <c r="UCV44" s="16"/>
      <c r="UCW44" s="16"/>
      <c r="UCX44" s="16"/>
      <c r="UCY44" s="16"/>
      <c r="UCZ44" s="16"/>
      <c r="UDA44" s="16"/>
      <c r="UDB44" s="16"/>
      <c r="UDC44" s="16"/>
      <c r="UDD44" s="16"/>
      <c r="UDE44" s="16"/>
      <c r="UDF44" s="16"/>
      <c r="UDG44" s="16"/>
      <c r="UDH44" s="16"/>
      <c r="UDI44" s="16"/>
      <c r="UDJ44" s="16"/>
      <c r="UDK44" s="16"/>
      <c r="UDL44" s="16"/>
      <c r="UDM44" s="16"/>
      <c r="UDN44" s="16"/>
      <c r="UDO44" s="16"/>
      <c r="UDP44" s="16"/>
      <c r="UDQ44" s="16"/>
      <c r="UDR44" s="16"/>
      <c r="UDS44" s="16"/>
      <c r="UDT44" s="16"/>
      <c r="UDU44" s="16"/>
      <c r="UDV44" s="16"/>
      <c r="UDW44" s="16"/>
      <c r="UDX44" s="16"/>
      <c r="UDY44" s="16"/>
      <c r="UDZ44" s="16"/>
      <c r="UEA44" s="16"/>
      <c r="UEB44" s="16"/>
      <c r="UEC44" s="16"/>
      <c r="UED44" s="16"/>
      <c r="UEE44" s="16"/>
      <c r="UEF44" s="16"/>
      <c r="UEG44" s="16"/>
      <c r="UEH44" s="16"/>
      <c r="UEI44" s="16"/>
      <c r="UEJ44" s="16"/>
      <c r="UEK44" s="16"/>
      <c r="UEL44" s="16"/>
      <c r="UEM44" s="16"/>
      <c r="UEN44" s="16"/>
      <c r="UEO44" s="16"/>
      <c r="UEP44" s="16"/>
      <c r="UEQ44" s="16"/>
      <c r="UER44" s="16"/>
      <c r="UES44" s="16"/>
      <c r="UET44" s="16"/>
      <c r="UEU44" s="16"/>
      <c r="UEV44" s="16"/>
      <c r="UEW44" s="16"/>
      <c r="UEX44" s="16"/>
      <c r="UEY44" s="16"/>
      <c r="UEZ44" s="16"/>
      <c r="UFA44" s="16"/>
      <c r="UFB44" s="16"/>
      <c r="UFC44" s="16"/>
      <c r="UFD44" s="16"/>
      <c r="UFE44" s="16"/>
      <c r="UFF44" s="16"/>
      <c r="UFG44" s="16"/>
      <c r="UFH44" s="16"/>
      <c r="UFI44" s="16"/>
      <c r="UFJ44" s="16"/>
      <c r="UFK44" s="16"/>
      <c r="UFL44" s="16"/>
      <c r="UFM44" s="16"/>
      <c r="UFN44" s="16"/>
      <c r="UFO44" s="16"/>
      <c r="UFP44" s="16"/>
      <c r="UFQ44" s="16"/>
      <c r="UFR44" s="16"/>
      <c r="UFS44" s="16"/>
      <c r="UFT44" s="16"/>
      <c r="UFU44" s="16"/>
      <c r="UFV44" s="16"/>
      <c r="UFW44" s="16"/>
      <c r="UFX44" s="16"/>
      <c r="UFY44" s="16"/>
      <c r="UFZ44" s="16"/>
      <c r="UGA44" s="16"/>
      <c r="UGB44" s="16"/>
      <c r="UGC44" s="16"/>
      <c r="UGD44" s="16"/>
      <c r="UGE44" s="16"/>
      <c r="UGF44" s="16"/>
      <c r="UGG44" s="16"/>
      <c r="UGH44" s="16"/>
      <c r="UGI44" s="16"/>
      <c r="UGJ44" s="16"/>
      <c r="UGK44" s="16"/>
      <c r="UGL44" s="16"/>
      <c r="UGM44" s="16"/>
      <c r="UGN44" s="16"/>
      <c r="UGO44" s="16"/>
      <c r="UGP44" s="16"/>
      <c r="UGQ44" s="16"/>
      <c r="UGR44" s="16"/>
      <c r="UGS44" s="16"/>
      <c r="UGT44" s="16"/>
      <c r="UGU44" s="16"/>
      <c r="UGV44" s="16"/>
      <c r="UGW44" s="16"/>
      <c r="UGX44" s="16"/>
      <c r="UGY44" s="16"/>
      <c r="UGZ44" s="16"/>
      <c r="UHA44" s="16"/>
      <c r="UHB44" s="16"/>
      <c r="UHC44" s="16"/>
      <c r="UHD44" s="16"/>
      <c r="UHE44" s="16"/>
      <c r="UHF44" s="16"/>
      <c r="UHG44" s="16"/>
      <c r="UHH44" s="16"/>
      <c r="UHI44" s="16"/>
      <c r="UHJ44" s="16"/>
      <c r="UHK44" s="16"/>
      <c r="UHL44" s="16"/>
      <c r="UHM44" s="16"/>
      <c r="UHN44" s="16"/>
      <c r="UHO44" s="16"/>
      <c r="UHP44" s="16"/>
      <c r="UHQ44" s="16"/>
      <c r="UHR44" s="16"/>
      <c r="UHS44" s="16"/>
      <c r="UHT44" s="16"/>
      <c r="UHU44" s="16"/>
      <c r="UHV44" s="16"/>
      <c r="UHW44" s="16"/>
      <c r="UHX44" s="16"/>
      <c r="UHY44" s="16"/>
      <c r="UHZ44" s="16"/>
      <c r="UIA44" s="16"/>
      <c r="UIB44" s="16"/>
      <c r="UIC44" s="16"/>
      <c r="UID44" s="16"/>
      <c r="UIE44" s="16"/>
      <c r="UIF44" s="16"/>
      <c r="UIG44" s="16"/>
      <c r="UIH44" s="16"/>
      <c r="UII44" s="16"/>
      <c r="UIJ44" s="16"/>
      <c r="UIK44" s="16"/>
      <c r="UIL44" s="16"/>
      <c r="UIM44" s="16"/>
      <c r="UIN44" s="16"/>
      <c r="UIO44" s="16"/>
      <c r="UIP44" s="16"/>
      <c r="UIQ44" s="16"/>
      <c r="UIR44" s="16"/>
      <c r="UIS44" s="16"/>
      <c r="UIT44" s="16"/>
      <c r="UIU44" s="16"/>
      <c r="UIV44" s="16"/>
      <c r="UIW44" s="16"/>
      <c r="UIX44" s="16"/>
      <c r="UIY44" s="16"/>
      <c r="UIZ44" s="16"/>
      <c r="UJA44" s="16"/>
      <c r="UJB44" s="16"/>
      <c r="UJC44" s="16"/>
      <c r="UJD44" s="16"/>
      <c r="UJE44" s="16"/>
      <c r="UJF44" s="16"/>
      <c r="UJG44" s="16"/>
      <c r="UJH44" s="16"/>
      <c r="UJI44" s="16"/>
      <c r="UJJ44" s="16"/>
      <c r="UJK44" s="16"/>
      <c r="UJL44" s="16"/>
      <c r="UJM44" s="16"/>
      <c r="UJN44" s="16"/>
      <c r="UJO44" s="16"/>
      <c r="UJP44" s="16"/>
      <c r="UJQ44" s="16"/>
      <c r="UJR44" s="16"/>
      <c r="UJS44" s="16"/>
      <c r="UJT44" s="16"/>
      <c r="UJU44" s="16"/>
      <c r="UJV44" s="16"/>
      <c r="UJW44" s="16"/>
      <c r="UJX44" s="16"/>
      <c r="UJY44" s="16"/>
      <c r="UJZ44" s="16"/>
      <c r="UKA44" s="16"/>
      <c r="UKB44" s="16"/>
      <c r="UKC44" s="16"/>
      <c r="UKD44" s="16"/>
      <c r="UKE44" s="16"/>
      <c r="UKF44" s="16"/>
      <c r="UKG44" s="16"/>
      <c r="UKH44" s="16"/>
      <c r="UKI44" s="16"/>
      <c r="UKJ44" s="16"/>
      <c r="UKK44" s="16"/>
      <c r="UKL44" s="16"/>
      <c r="UKM44" s="16"/>
      <c r="UKN44" s="16"/>
      <c r="UKO44" s="16"/>
      <c r="UKP44" s="16"/>
      <c r="UKQ44" s="16"/>
      <c r="UKR44" s="16"/>
      <c r="UKS44" s="16"/>
      <c r="UKT44" s="16"/>
      <c r="UKU44" s="16"/>
      <c r="UKV44" s="16"/>
      <c r="UKW44" s="16"/>
      <c r="UKX44" s="16"/>
      <c r="UKY44" s="16"/>
      <c r="UKZ44" s="16"/>
      <c r="ULA44" s="16"/>
      <c r="ULB44" s="16"/>
      <c r="ULC44" s="16"/>
      <c r="ULD44" s="16"/>
      <c r="ULE44" s="16"/>
      <c r="ULF44" s="16"/>
      <c r="ULG44" s="16"/>
      <c r="ULH44" s="16"/>
      <c r="ULI44" s="16"/>
      <c r="ULJ44" s="16"/>
      <c r="ULK44" s="16"/>
      <c r="ULL44" s="16"/>
      <c r="ULM44" s="16"/>
      <c r="ULN44" s="16"/>
      <c r="ULO44" s="16"/>
      <c r="ULP44" s="16"/>
      <c r="ULQ44" s="16"/>
      <c r="ULR44" s="16"/>
      <c r="ULS44" s="16"/>
      <c r="ULT44" s="16"/>
      <c r="ULU44" s="16"/>
      <c r="ULV44" s="16"/>
      <c r="ULW44" s="16"/>
      <c r="ULX44" s="16"/>
      <c r="ULY44" s="16"/>
      <c r="ULZ44" s="16"/>
      <c r="UMA44" s="16"/>
      <c r="UMB44" s="16"/>
      <c r="UMC44" s="16"/>
      <c r="UMD44" s="16"/>
      <c r="UME44" s="16"/>
      <c r="UMF44" s="16"/>
      <c r="UMG44" s="16"/>
      <c r="UMH44" s="16"/>
      <c r="UMI44" s="16"/>
      <c r="UMJ44" s="16"/>
      <c r="UMK44" s="16"/>
      <c r="UML44" s="16"/>
      <c r="UMM44" s="16"/>
      <c r="UMN44" s="16"/>
      <c r="UMO44" s="16"/>
      <c r="UMP44" s="16"/>
      <c r="UMQ44" s="16"/>
      <c r="UMR44" s="16"/>
      <c r="UMS44" s="16"/>
      <c r="UMT44" s="16"/>
      <c r="UMU44" s="16"/>
      <c r="UMV44" s="16"/>
      <c r="UMW44" s="16"/>
      <c r="UMX44" s="16"/>
      <c r="UMY44" s="16"/>
      <c r="UMZ44" s="16"/>
      <c r="UNA44" s="16"/>
      <c r="UNB44" s="16"/>
      <c r="UNC44" s="16"/>
      <c r="UND44" s="16"/>
      <c r="UNE44" s="16"/>
      <c r="UNF44" s="16"/>
      <c r="UNG44" s="16"/>
      <c r="UNH44" s="16"/>
      <c r="UNI44" s="16"/>
      <c r="UNJ44" s="16"/>
      <c r="UNK44" s="16"/>
      <c r="UNL44" s="16"/>
      <c r="UNM44" s="16"/>
      <c r="UNN44" s="16"/>
      <c r="UNO44" s="16"/>
      <c r="UNP44" s="16"/>
      <c r="UNQ44" s="16"/>
      <c r="UNR44" s="16"/>
      <c r="UNS44" s="16"/>
      <c r="UNT44" s="16"/>
      <c r="UNU44" s="16"/>
      <c r="UNV44" s="16"/>
      <c r="UNW44" s="16"/>
      <c r="UNX44" s="16"/>
      <c r="UNY44" s="16"/>
      <c r="UNZ44" s="16"/>
      <c r="UOA44" s="16"/>
      <c r="UOB44" s="16"/>
      <c r="UOC44" s="16"/>
      <c r="UOD44" s="16"/>
      <c r="UOE44" s="16"/>
      <c r="UOF44" s="16"/>
      <c r="UOG44" s="16"/>
      <c r="UOH44" s="16"/>
      <c r="UOI44" s="16"/>
      <c r="UOJ44" s="16"/>
      <c r="UOK44" s="16"/>
      <c r="UOL44" s="16"/>
      <c r="UOM44" s="16"/>
      <c r="UON44" s="16"/>
      <c r="UOO44" s="16"/>
      <c r="UOP44" s="16"/>
      <c r="UOQ44" s="16"/>
      <c r="UOR44" s="16"/>
      <c r="UOS44" s="16"/>
      <c r="UOT44" s="16"/>
      <c r="UOU44" s="16"/>
      <c r="UOV44" s="16"/>
      <c r="UOW44" s="16"/>
      <c r="UOX44" s="16"/>
      <c r="UOY44" s="16"/>
      <c r="UOZ44" s="16"/>
      <c r="UPA44" s="16"/>
      <c r="UPB44" s="16"/>
      <c r="UPC44" s="16"/>
      <c r="UPD44" s="16"/>
      <c r="UPE44" s="16"/>
      <c r="UPF44" s="16"/>
      <c r="UPG44" s="16"/>
      <c r="UPH44" s="16"/>
      <c r="UPI44" s="16"/>
      <c r="UPJ44" s="16"/>
      <c r="UPK44" s="16"/>
      <c r="UPL44" s="16"/>
      <c r="UPM44" s="16"/>
      <c r="UPN44" s="16"/>
      <c r="UPO44" s="16"/>
      <c r="UPP44" s="16"/>
      <c r="UPQ44" s="16"/>
      <c r="UPR44" s="16"/>
      <c r="UPS44" s="16"/>
      <c r="UPT44" s="16"/>
      <c r="UPU44" s="16"/>
      <c r="UPV44" s="16"/>
      <c r="UPW44" s="16"/>
      <c r="UPX44" s="16"/>
      <c r="UPY44" s="16"/>
      <c r="UPZ44" s="16"/>
      <c r="UQA44" s="16"/>
      <c r="UQB44" s="16"/>
      <c r="UQC44" s="16"/>
      <c r="UQD44" s="16"/>
      <c r="UQE44" s="16"/>
      <c r="UQF44" s="16"/>
      <c r="UQG44" s="16"/>
      <c r="UQH44" s="16"/>
      <c r="UQI44" s="16"/>
      <c r="UQJ44" s="16"/>
      <c r="UQK44" s="16"/>
      <c r="UQL44" s="16"/>
      <c r="UQM44" s="16"/>
      <c r="UQN44" s="16"/>
      <c r="UQO44" s="16"/>
      <c r="UQP44" s="16"/>
      <c r="UQQ44" s="16"/>
      <c r="UQR44" s="16"/>
      <c r="UQS44" s="16"/>
      <c r="UQT44" s="16"/>
      <c r="UQU44" s="16"/>
      <c r="UQV44" s="16"/>
      <c r="UQW44" s="16"/>
      <c r="UQX44" s="16"/>
      <c r="UQY44" s="16"/>
      <c r="UQZ44" s="16"/>
      <c r="URA44" s="16"/>
      <c r="URB44" s="16"/>
      <c r="URC44" s="16"/>
      <c r="URD44" s="16"/>
      <c r="URE44" s="16"/>
      <c r="URF44" s="16"/>
      <c r="URG44" s="16"/>
      <c r="URH44" s="16"/>
      <c r="URI44" s="16"/>
      <c r="URJ44" s="16"/>
      <c r="URK44" s="16"/>
      <c r="URL44" s="16"/>
      <c r="URM44" s="16"/>
      <c r="URN44" s="16"/>
      <c r="URO44" s="16"/>
      <c r="URP44" s="16"/>
      <c r="URQ44" s="16"/>
      <c r="URR44" s="16"/>
      <c r="URS44" s="16"/>
      <c r="URT44" s="16"/>
      <c r="URU44" s="16"/>
      <c r="URV44" s="16"/>
      <c r="URW44" s="16"/>
      <c r="URX44" s="16"/>
      <c r="URY44" s="16"/>
      <c r="URZ44" s="16"/>
      <c r="USA44" s="16"/>
      <c r="USB44" s="16"/>
      <c r="USC44" s="16"/>
      <c r="USD44" s="16"/>
      <c r="USE44" s="16"/>
      <c r="USF44" s="16"/>
      <c r="USG44" s="16"/>
      <c r="USH44" s="16"/>
      <c r="USI44" s="16"/>
      <c r="USJ44" s="16"/>
      <c r="USK44" s="16"/>
      <c r="USL44" s="16"/>
      <c r="USM44" s="16"/>
      <c r="USN44" s="16"/>
      <c r="USO44" s="16"/>
      <c r="USP44" s="16"/>
      <c r="USQ44" s="16"/>
      <c r="USR44" s="16"/>
      <c r="USS44" s="16"/>
      <c r="UST44" s="16"/>
      <c r="USU44" s="16"/>
      <c r="USV44" s="16"/>
      <c r="USW44" s="16"/>
      <c r="USX44" s="16"/>
      <c r="USY44" s="16"/>
      <c r="USZ44" s="16"/>
      <c r="UTA44" s="16"/>
      <c r="UTB44" s="16"/>
      <c r="UTC44" s="16"/>
      <c r="UTD44" s="16"/>
      <c r="UTE44" s="16"/>
      <c r="UTF44" s="16"/>
      <c r="UTG44" s="16"/>
      <c r="UTH44" s="16"/>
      <c r="UTI44" s="16"/>
      <c r="UTJ44" s="16"/>
      <c r="UTK44" s="16"/>
      <c r="UTL44" s="16"/>
      <c r="UTM44" s="16"/>
      <c r="UTN44" s="16"/>
      <c r="UTO44" s="16"/>
      <c r="UTP44" s="16"/>
      <c r="UTQ44" s="16"/>
      <c r="UTR44" s="16"/>
      <c r="UTS44" s="16"/>
      <c r="UTT44" s="16"/>
      <c r="UTU44" s="16"/>
      <c r="UTV44" s="16"/>
      <c r="UTW44" s="16"/>
      <c r="UTX44" s="16"/>
      <c r="UTY44" s="16"/>
      <c r="UTZ44" s="16"/>
      <c r="UUA44" s="16"/>
      <c r="UUB44" s="16"/>
      <c r="UUC44" s="16"/>
      <c r="UUD44" s="16"/>
      <c r="UUE44" s="16"/>
      <c r="UUF44" s="16"/>
      <c r="UUG44" s="16"/>
      <c r="UUH44" s="16"/>
      <c r="UUI44" s="16"/>
      <c r="UUJ44" s="16"/>
      <c r="UUK44" s="16"/>
      <c r="UUL44" s="16"/>
      <c r="UUM44" s="16"/>
      <c r="UUN44" s="16"/>
      <c r="UUO44" s="16"/>
      <c r="UUP44" s="16"/>
      <c r="UUQ44" s="16"/>
      <c r="UUR44" s="16"/>
      <c r="UUS44" s="16"/>
      <c r="UUT44" s="16"/>
      <c r="UUU44" s="16"/>
      <c r="UUV44" s="16"/>
      <c r="UUW44" s="16"/>
      <c r="UUX44" s="16"/>
      <c r="UUY44" s="16"/>
      <c r="UUZ44" s="16"/>
      <c r="UVA44" s="16"/>
      <c r="UVB44" s="16"/>
      <c r="UVC44" s="16"/>
      <c r="UVD44" s="16"/>
      <c r="UVE44" s="16"/>
      <c r="UVF44" s="16"/>
      <c r="UVG44" s="16"/>
      <c r="UVH44" s="16"/>
      <c r="UVI44" s="16"/>
      <c r="UVJ44" s="16"/>
      <c r="UVK44" s="16"/>
      <c r="UVL44" s="16"/>
      <c r="UVM44" s="16"/>
      <c r="UVN44" s="16"/>
      <c r="UVO44" s="16"/>
      <c r="UVP44" s="16"/>
      <c r="UVQ44" s="16"/>
      <c r="UVR44" s="16"/>
      <c r="UVS44" s="16"/>
      <c r="UVT44" s="16"/>
      <c r="UVU44" s="16"/>
      <c r="UVV44" s="16"/>
      <c r="UVW44" s="16"/>
      <c r="UVX44" s="16"/>
      <c r="UVY44" s="16"/>
      <c r="UVZ44" s="16"/>
      <c r="UWA44" s="16"/>
      <c r="UWB44" s="16"/>
      <c r="UWC44" s="16"/>
      <c r="UWD44" s="16"/>
      <c r="UWE44" s="16"/>
      <c r="UWF44" s="16"/>
      <c r="UWG44" s="16"/>
      <c r="UWH44" s="16"/>
      <c r="UWI44" s="16"/>
      <c r="UWJ44" s="16"/>
      <c r="UWK44" s="16"/>
      <c r="UWL44" s="16"/>
      <c r="UWM44" s="16"/>
      <c r="UWN44" s="16"/>
      <c r="UWO44" s="16"/>
      <c r="UWP44" s="16"/>
      <c r="UWQ44" s="16"/>
      <c r="UWR44" s="16"/>
      <c r="UWS44" s="16"/>
      <c r="UWT44" s="16"/>
      <c r="UWU44" s="16"/>
      <c r="UWV44" s="16"/>
      <c r="UWW44" s="16"/>
      <c r="UWX44" s="16"/>
      <c r="UWY44" s="16"/>
      <c r="UWZ44" s="16"/>
      <c r="UXA44" s="16"/>
      <c r="UXB44" s="16"/>
      <c r="UXC44" s="16"/>
      <c r="UXD44" s="16"/>
      <c r="UXE44" s="16"/>
      <c r="UXF44" s="16"/>
      <c r="UXG44" s="16"/>
      <c r="UXH44" s="16"/>
      <c r="UXI44" s="16"/>
      <c r="UXJ44" s="16"/>
      <c r="UXK44" s="16"/>
      <c r="UXL44" s="16"/>
      <c r="UXM44" s="16"/>
      <c r="UXN44" s="16"/>
      <c r="UXO44" s="16"/>
      <c r="UXP44" s="16"/>
      <c r="UXQ44" s="16"/>
      <c r="UXR44" s="16"/>
      <c r="UXS44" s="16"/>
      <c r="UXT44" s="16"/>
      <c r="UXU44" s="16"/>
      <c r="UXV44" s="16"/>
      <c r="UXW44" s="16"/>
      <c r="UXX44" s="16"/>
      <c r="UXY44" s="16"/>
      <c r="UXZ44" s="16"/>
      <c r="UYA44" s="16"/>
      <c r="UYB44" s="16"/>
      <c r="UYC44" s="16"/>
      <c r="UYD44" s="16"/>
      <c r="UYE44" s="16"/>
      <c r="UYF44" s="16"/>
      <c r="UYG44" s="16"/>
      <c r="UYH44" s="16"/>
      <c r="UYI44" s="16"/>
      <c r="UYJ44" s="16"/>
      <c r="UYK44" s="16"/>
      <c r="UYL44" s="16"/>
      <c r="UYM44" s="16"/>
      <c r="UYN44" s="16"/>
      <c r="UYO44" s="16"/>
      <c r="UYP44" s="16"/>
      <c r="UYQ44" s="16"/>
      <c r="UYR44" s="16"/>
      <c r="UYS44" s="16"/>
      <c r="UYT44" s="16"/>
      <c r="UYU44" s="16"/>
      <c r="UYV44" s="16"/>
      <c r="UYW44" s="16"/>
      <c r="UYX44" s="16"/>
      <c r="UYY44" s="16"/>
      <c r="UYZ44" s="16"/>
      <c r="UZA44" s="16"/>
      <c r="UZB44" s="16"/>
      <c r="UZC44" s="16"/>
      <c r="UZD44" s="16"/>
      <c r="UZE44" s="16"/>
      <c r="UZF44" s="16"/>
      <c r="UZG44" s="16"/>
      <c r="UZH44" s="16"/>
      <c r="UZI44" s="16"/>
      <c r="UZJ44" s="16"/>
      <c r="UZK44" s="16"/>
      <c r="UZL44" s="16"/>
      <c r="UZM44" s="16"/>
      <c r="UZN44" s="16"/>
      <c r="UZO44" s="16"/>
      <c r="UZP44" s="16"/>
      <c r="UZQ44" s="16"/>
      <c r="UZR44" s="16"/>
      <c r="UZS44" s="16"/>
      <c r="UZT44" s="16"/>
      <c r="UZU44" s="16"/>
      <c r="UZV44" s="16"/>
      <c r="UZW44" s="16"/>
      <c r="UZX44" s="16"/>
      <c r="UZY44" s="16"/>
      <c r="UZZ44" s="16"/>
      <c r="VAA44" s="16"/>
      <c r="VAB44" s="16"/>
      <c r="VAC44" s="16"/>
      <c r="VAD44" s="16"/>
      <c r="VAE44" s="16"/>
      <c r="VAF44" s="16"/>
      <c r="VAG44" s="16"/>
      <c r="VAH44" s="16"/>
      <c r="VAI44" s="16"/>
      <c r="VAJ44" s="16"/>
      <c r="VAK44" s="16"/>
      <c r="VAL44" s="16"/>
      <c r="VAM44" s="16"/>
      <c r="VAN44" s="16"/>
      <c r="VAO44" s="16"/>
      <c r="VAP44" s="16"/>
      <c r="VAQ44" s="16"/>
      <c r="VAR44" s="16"/>
      <c r="VAS44" s="16"/>
      <c r="VAT44" s="16"/>
      <c r="VAU44" s="16"/>
      <c r="VAV44" s="16"/>
      <c r="VAW44" s="16"/>
      <c r="VAX44" s="16"/>
      <c r="VAY44" s="16"/>
      <c r="VAZ44" s="16"/>
      <c r="VBA44" s="16"/>
      <c r="VBB44" s="16"/>
      <c r="VBC44" s="16"/>
      <c r="VBD44" s="16"/>
      <c r="VBE44" s="16"/>
      <c r="VBF44" s="16"/>
      <c r="VBG44" s="16"/>
      <c r="VBH44" s="16"/>
      <c r="VBI44" s="16"/>
      <c r="VBJ44" s="16"/>
      <c r="VBK44" s="16"/>
      <c r="VBL44" s="16"/>
      <c r="VBM44" s="16"/>
      <c r="VBN44" s="16"/>
      <c r="VBO44" s="16"/>
      <c r="VBP44" s="16"/>
      <c r="VBQ44" s="16"/>
      <c r="VBR44" s="16"/>
      <c r="VBS44" s="16"/>
      <c r="VBT44" s="16"/>
      <c r="VBU44" s="16"/>
      <c r="VBV44" s="16"/>
      <c r="VBW44" s="16"/>
      <c r="VBX44" s="16"/>
      <c r="VBY44" s="16"/>
      <c r="VBZ44" s="16"/>
      <c r="VCA44" s="16"/>
      <c r="VCB44" s="16"/>
      <c r="VCC44" s="16"/>
      <c r="VCD44" s="16"/>
      <c r="VCE44" s="16"/>
      <c r="VCF44" s="16"/>
      <c r="VCG44" s="16"/>
      <c r="VCH44" s="16"/>
      <c r="VCI44" s="16"/>
      <c r="VCJ44" s="16"/>
      <c r="VCK44" s="16"/>
      <c r="VCL44" s="16"/>
      <c r="VCM44" s="16"/>
      <c r="VCN44" s="16"/>
      <c r="VCO44" s="16"/>
      <c r="VCP44" s="16"/>
      <c r="VCQ44" s="16"/>
      <c r="VCR44" s="16"/>
      <c r="VCS44" s="16"/>
      <c r="VCT44" s="16"/>
      <c r="VCU44" s="16"/>
      <c r="VCV44" s="16"/>
      <c r="VCW44" s="16"/>
      <c r="VCX44" s="16"/>
      <c r="VCY44" s="16"/>
      <c r="VCZ44" s="16"/>
      <c r="VDA44" s="16"/>
      <c r="VDB44" s="16"/>
      <c r="VDC44" s="16"/>
      <c r="VDD44" s="16"/>
      <c r="VDE44" s="16"/>
      <c r="VDF44" s="16"/>
      <c r="VDG44" s="16"/>
      <c r="VDH44" s="16"/>
      <c r="VDI44" s="16"/>
      <c r="VDJ44" s="16"/>
      <c r="VDK44" s="16"/>
      <c r="VDL44" s="16"/>
      <c r="VDM44" s="16"/>
      <c r="VDN44" s="16"/>
      <c r="VDO44" s="16"/>
      <c r="VDP44" s="16"/>
      <c r="VDQ44" s="16"/>
      <c r="VDR44" s="16"/>
      <c r="VDS44" s="16"/>
      <c r="VDT44" s="16"/>
      <c r="VDU44" s="16"/>
      <c r="VDV44" s="16"/>
      <c r="VDW44" s="16"/>
      <c r="VDX44" s="16"/>
      <c r="VDY44" s="16"/>
      <c r="VDZ44" s="16"/>
      <c r="VEA44" s="16"/>
      <c r="VEB44" s="16"/>
      <c r="VEC44" s="16"/>
      <c r="VED44" s="16"/>
      <c r="VEE44" s="16"/>
      <c r="VEF44" s="16"/>
      <c r="VEG44" s="16"/>
      <c r="VEH44" s="16"/>
      <c r="VEI44" s="16"/>
      <c r="VEJ44" s="16"/>
      <c r="VEK44" s="16"/>
      <c r="VEL44" s="16"/>
      <c r="VEM44" s="16"/>
      <c r="VEN44" s="16"/>
      <c r="VEO44" s="16"/>
      <c r="VEP44" s="16"/>
      <c r="VEQ44" s="16"/>
      <c r="VER44" s="16"/>
      <c r="VES44" s="16"/>
      <c r="VET44" s="16"/>
      <c r="VEU44" s="16"/>
      <c r="VEV44" s="16"/>
      <c r="VEW44" s="16"/>
      <c r="VEX44" s="16"/>
      <c r="VEY44" s="16"/>
      <c r="VEZ44" s="16"/>
      <c r="VFA44" s="16"/>
      <c r="VFB44" s="16"/>
      <c r="VFC44" s="16"/>
      <c r="VFD44" s="16"/>
      <c r="VFE44" s="16"/>
      <c r="VFF44" s="16"/>
      <c r="VFG44" s="16"/>
      <c r="VFH44" s="16"/>
      <c r="VFI44" s="16"/>
      <c r="VFJ44" s="16"/>
      <c r="VFK44" s="16"/>
      <c r="VFL44" s="16"/>
      <c r="VFM44" s="16"/>
      <c r="VFN44" s="16"/>
      <c r="VFO44" s="16"/>
      <c r="VFP44" s="16"/>
      <c r="VFQ44" s="16"/>
      <c r="VFR44" s="16"/>
      <c r="VFS44" s="16"/>
      <c r="VFT44" s="16"/>
      <c r="VFU44" s="16"/>
      <c r="VFV44" s="16"/>
      <c r="VFW44" s="16"/>
      <c r="VFX44" s="16"/>
      <c r="VFY44" s="16"/>
      <c r="VFZ44" s="16"/>
      <c r="VGA44" s="16"/>
      <c r="VGB44" s="16"/>
      <c r="VGC44" s="16"/>
      <c r="VGD44" s="16"/>
      <c r="VGE44" s="16"/>
      <c r="VGF44" s="16"/>
      <c r="VGG44" s="16"/>
      <c r="VGH44" s="16"/>
      <c r="VGI44" s="16"/>
      <c r="VGJ44" s="16"/>
      <c r="VGK44" s="16"/>
      <c r="VGL44" s="16"/>
      <c r="VGM44" s="16"/>
      <c r="VGN44" s="16"/>
      <c r="VGO44" s="16"/>
      <c r="VGP44" s="16"/>
      <c r="VGQ44" s="16"/>
      <c r="VGR44" s="16"/>
      <c r="VGS44" s="16"/>
      <c r="VGT44" s="16"/>
      <c r="VGU44" s="16"/>
      <c r="VGV44" s="16"/>
      <c r="VGW44" s="16"/>
      <c r="VGX44" s="16"/>
      <c r="VGY44" s="16"/>
      <c r="VGZ44" s="16"/>
      <c r="VHA44" s="16"/>
      <c r="VHB44" s="16"/>
      <c r="VHC44" s="16"/>
      <c r="VHD44" s="16"/>
      <c r="VHE44" s="16"/>
      <c r="VHF44" s="16"/>
      <c r="VHG44" s="16"/>
      <c r="VHH44" s="16"/>
      <c r="VHI44" s="16"/>
      <c r="VHJ44" s="16"/>
      <c r="VHK44" s="16"/>
      <c r="VHL44" s="16"/>
      <c r="VHM44" s="16"/>
      <c r="VHN44" s="16"/>
      <c r="VHO44" s="16"/>
      <c r="VHP44" s="16"/>
      <c r="VHQ44" s="16"/>
      <c r="VHR44" s="16"/>
      <c r="VHS44" s="16"/>
      <c r="VHT44" s="16"/>
      <c r="VHU44" s="16"/>
      <c r="VHV44" s="16"/>
      <c r="VHW44" s="16"/>
      <c r="VHX44" s="16"/>
      <c r="VHY44" s="16"/>
      <c r="VHZ44" s="16"/>
      <c r="VIA44" s="16"/>
      <c r="VIB44" s="16"/>
      <c r="VIC44" s="16"/>
      <c r="VID44" s="16"/>
      <c r="VIE44" s="16"/>
      <c r="VIF44" s="16"/>
      <c r="VIG44" s="16"/>
      <c r="VIH44" s="16"/>
      <c r="VII44" s="16"/>
      <c r="VIJ44" s="16"/>
      <c r="VIK44" s="16"/>
      <c r="VIL44" s="16"/>
      <c r="VIM44" s="16"/>
      <c r="VIN44" s="16"/>
      <c r="VIO44" s="16"/>
      <c r="VIP44" s="16"/>
      <c r="VIQ44" s="16"/>
      <c r="VIR44" s="16"/>
      <c r="VIS44" s="16"/>
      <c r="VIT44" s="16"/>
      <c r="VIU44" s="16"/>
      <c r="VIV44" s="16"/>
      <c r="VIW44" s="16"/>
      <c r="VIX44" s="16"/>
      <c r="VIY44" s="16"/>
      <c r="VIZ44" s="16"/>
      <c r="VJA44" s="16"/>
      <c r="VJB44" s="16"/>
      <c r="VJC44" s="16"/>
      <c r="VJD44" s="16"/>
      <c r="VJE44" s="16"/>
      <c r="VJF44" s="16"/>
      <c r="VJG44" s="16"/>
      <c r="VJH44" s="16"/>
      <c r="VJI44" s="16"/>
      <c r="VJJ44" s="16"/>
      <c r="VJK44" s="16"/>
      <c r="VJL44" s="16"/>
      <c r="VJM44" s="16"/>
      <c r="VJN44" s="16"/>
      <c r="VJO44" s="16"/>
      <c r="VJP44" s="16"/>
      <c r="VJQ44" s="16"/>
      <c r="VJR44" s="16"/>
      <c r="VJS44" s="16"/>
      <c r="VJT44" s="16"/>
      <c r="VJU44" s="16"/>
      <c r="VJV44" s="16"/>
      <c r="VJW44" s="16"/>
      <c r="VJX44" s="16"/>
      <c r="VJY44" s="16"/>
      <c r="VJZ44" s="16"/>
      <c r="VKA44" s="16"/>
      <c r="VKB44" s="16"/>
      <c r="VKC44" s="16"/>
      <c r="VKD44" s="16"/>
      <c r="VKE44" s="16"/>
      <c r="VKF44" s="16"/>
      <c r="VKG44" s="16"/>
      <c r="VKH44" s="16"/>
      <c r="VKI44" s="16"/>
      <c r="VKJ44" s="16"/>
      <c r="VKK44" s="16"/>
      <c r="VKL44" s="16"/>
      <c r="VKM44" s="16"/>
      <c r="VKN44" s="16"/>
      <c r="VKO44" s="16"/>
      <c r="VKP44" s="16"/>
      <c r="VKQ44" s="16"/>
      <c r="VKR44" s="16"/>
      <c r="VKS44" s="16"/>
      <c r="VKT44" s="16"/>
      <c r="VKU44" s="16"/>
      <c r="VKV44" s="16"/>
      <c r="VKW44" s="16"/>
      <c r="VKX44" s="16"/>
      <c r="VKY44" s="16"/>
      <c r="VKZ44" s="16"/>
      <c r="VLA44" s="16"/>
      <c r="VLB44" s="16"/>
      <c r="VLC44" s="16"/>
      <c r="VLD44" s="16"/>
      <c r="VLE44" s="16"/>
      <c r="VLF44" s="16"/>
      <c r="VLG44" s="16"/>
      <c r="VLH44" s="16"/>
      <c r="VLI44" s="16"/>
      <c r="VLJ44" s="16"/>
      <c r="VLK44" s="16"/>
      <c r="VLL44" s="16"/>
      <c r="VLM44" s="16"/>
      <c r="VLN44" s="16"/>
      <c r="VLO44" s="16"/>
      <c r="VLP44" s="16"/>
      <c r="VLQ44" s="16"/>
      <c r="VLR44" s="16"/>
      <c r="VLS44" s="16"/>
      <c r="VLT44" s="16"/>
      <c r="VLU44" s="16"/>
      <c r="VLV44" s="16"/>
      <c r="VLW44" s="16"/>
      <c r="VLX44" s="16"/>
      <c r="VLY44" s="16"/>
      <c r="VLZ44" s="16"/>
      <c r="VMA44" s="16"/>
      <c r="VMB44" s="16"/>
      <c r="VMC44" s="16"/>
      <c r="VMD44" s="16"/>
      <c r="VME44" s="16"/>
      <c r="VMF44" s="16"/>
      <c r="VMG44" s="16"/>
      <c r="VMH44" s="16"/>
      <c r="VMI44" s="16"/>
      <c r="VMJ44" s="16"/>
      <c r="VMK44" s="16"/>
      <c r="VML44" s="16"/>
      <c r="VMM44" s="16"/>
      <c r="VMN44" s="16"/>
      <c r="VMO44" s="16"/>
      <c r="VMP44" s="16"/>
      <c r="VMQ44" s="16"/>
      <c r="VMR44" s="16"/>
      <c r="VMS44" s="16"/>
      <c r="VMT44" s="16"/>
      <c r="VMU44" s="16"/>
      <c r="VMV44" s="16"/>
      <c r="VMW44" s="16"/>
      <c r="VMX44" s="16"/>
      <c r="VMY44" s="16"/>
      <c r="VMZ44" s="16"/>
      <c r="VNA44" s="16"/>
      <c r="VNB44" s="16"/>
      <c r="VNC44" s="16"/>
      <c r="VND44" s="16"/>
      <c r="VNE44" s="16"/>
      <c r="VNF44" s="16"/>
      <c r="VNG44" s="16"/>
      <c r="VNH44" s="16"/>
      <c r="VNI44" s="16"/>
      <c r="VNJ44" s="16"/>
      <c r="VNK44" s="16"/>
      <c r="VNL44" s="16"/>
      <c r="VNM44" s="16"/>
      <c r="VNN44" s="16"/>
      <c r="VNO44" s="16"/>
      <c r="VNP44" s="16"/>
      <c r="VNQ44" s="16"/>
      <c r="VNR44" s="16"/>
      <c r="VNS44" s="16"/>
      <c r="VNT44" s="16"/>
      <c r="VNU44" s="16"/>
      <c r="VNV44" s="16"/>
      <c r="VNW44" s="16"/>
      <c r="VNX44" s="16"/>
      <c r="VNY44" s="16"/>
      <c r="VNZ44" s="16"/>
      <c r="VOA44" s="16"/>
      <c r="VOB44" s="16"/>
      <c r="VOC44" s="16"/>
      <c r="VOD44" s="16"/>
      <c r="VOE44" s="16"/>
      <c r="VOF44" s="16"/>
      <c r="VOG44" s="16"/>
      <c r="VOH44" s="16"/>
      <c r="VOI44" s="16"/>
      <c r="VOJ44" s="16"/>
      <c r="VOK44" s="16"/>
      <c r="VOL44" s="16"/>
      <c r="VOM44" s="16"/>
      <c r="VON44" s="16"/>
      <c r="VOO44" s="16"/>
      <c r="VOP44" s="16"/>
      <c r="VOQ44" s="16"/>
      <c r="VOR44" s="16"/>
      <c r="VOS44" s="16"/>
      <c r="VOT44" s="16"/>
      <c r="VOU44" s="16"/>
      <c r="VOV44" s="16"/>
      <c r="VOW44" s="16"/>
      <c r="VOX44" s="16"/>
      <c r="VOY44" s="16"/>
      <c r="VOZ44" s="16"/>
      <c r="VPA44" s="16"/>
      <c r="VPB44" s="16"/>
      <c r="VPC44" s="16"/>
      <c r="VPD44" s="16"/>
      <c r="VPE44" s="16"/>
      <c r="VPF44" s="16"/>
      <c r="VPG44" s="16"/>
      <c r="VPH44" s="16"/>
      <c r="VPI44" s="16"/>
      <c r="VPJ44" s="16"/>
      <c r="VPK44" s="16"/>
      <c r="VPL44" s="16"/>
      <c r="VPM44" s="16"/>
      <c r="VPN44" s="16"/>
      <c r="VPO44" s="16"/>
      <c r="VPP44" s="16"/>
      <c r="VPQ44" s="16"/>
      <c r="VPR44" s="16"/>
      <c r="VPS44" s="16"/>
      <c r="VPT44" s="16"/>
      <c r="VPU44" s="16"/>
      <c r="VPV44" s="16"/>
      <c r="VPW44" s="16"/>
      <c r="VPX44" s="16"/>
      <c r="VPY44" s="16"/>
      <c r="VPZ44" s="16"/>
      <c r="VQA44" s="16"/>
      <c r="VQB44" s="16"/>
      <c r="VQC44" s="16"/>
      <c r="VQD44" s="16"/>
      <c r="VQE44" s="16"/>
      <c r="VQF44" s="16"/>
      <c r="VQG44" s="16"/>
      <c r="VQH44" s="16"/>
      <c r="VQI44" s="16"/>
      <c r="VQJ44" s="16"/>
      <c r="VQK44" s="16"/>
      <c r="VQL44" s="16"/>
      <c r="VQM44" s="16"/>
      <c r="VQN44" s="16"/>
      <c r="VQO44" s="16"/>
      <c r="VQP44" s="16"/>
      <c r="VQQ44" s="16"/>
      <c r="VQR44" s="16"/>
      <c r="VQS44" s="16"/>
      <c r="VQT44" s="16"/>
      <c r="VQU44" s="16"/>
      <c r="VQV44" s="16"/>
      <c r="VQW44" s="16"/>
      <c r="VQX44" s="16"/>
      <c r="VQY44" s="16"/>
      <c r="VQZ44" s="16"/>
      <c r="VRA44" s="16"/>
      <c r="VRB44" s="16"/>
      <c r="VRC44" s="16"/>
      <c r="VRD44" s="16"/>
      <c r="VRE44" s="16"/>
      <c r="VRF44" s="16"/>
      <c r="VRG44" s="16"/>
      <c r="VRH44" s="16"/>
      <c r="VRI44" s="16"/>
      <c r="VRJ44" s="16"/>
      <c r="VRK44" s="16"/>
      <c r="VRL44" s="16"/>
      <c r="VRM44" s="16"/>
      <c r="VRN44" s="16"/>
      <c r="VRO44" s="16"/>
      <c r="VRP44" s="16"/>
      <c r="VRQ44" s="16"/>
      <c r="VRR44" s="16"/>
      <c r="VRS44" s="16"/>
      <c r="VRT44" s="16"/>
      <c r="VRU44" s="16"/>
      <c r="VRV44" s="16"/>
      <c r="VRW44" s="16"/>
      <c r="VRX44" s="16"/>
      <c r="VRY44" s="16"/>
      <c r="VRZ44" s="16"/>
      <c r="VSA44" s="16"/>
      <c r="VSB44" s="16"/>
      <c r="VSC44" s="16"/>
      <c r="VSD44" s="16"/>
      <c r="VSE44" s="16"/>
      <c r="VSF44" s="16"/>
      <c r="VSG44" s="16"/>
      <c r="VSH44" s="16"/>
      <c r="VSI44" s="16"/>
      <c r="VSJ44" s="16"/>
      <c r="VSK44" s="16"/>
      <c r="VSL44" s="16"/>
      <c r="VSM44" s="16"/>
      <c r="VSN44" s="16"/>
      <c r="VSO44" s="16"/>
      <c r="VSP44" s="16"/>
      <c r="VSQ44" s="16"/>
      <c r="VSR44" s="16"/>
      <c r="VSS44" s="16"/>
      <c r="VST44" s="16"/>
      <c r="VSU44" s="16"/>
      <c r="VSV44" s="16"/>
      <c r="VSW44" s="16"/>
      <c r="VSX44" s="16"/>
      <c r="VSY44" s="16"/>
      <c r="VSZ44" s="16"/>
      <c r="VTA44" s="16"/>
      <c r="VTB44" s="16"/>
      <c r="VTC44" s="16"/>
      <c r="VTD44" s="16"/>
      <c r="VTE44" s="16"/>
      <c r="VTF44" s="16"/>
      <c r="VTG44" s="16"/>
      <c r="VTH44" s="16"/>
      <c r="VTI44" s="16"/>
      <c r="VTJ44" s="16"/>
      <c r="VTK44" s="16"/>
      <c r="VTL44" s="16"/>
      <c r="VTM44" s="16"/>
      <c r="VTN44" s="16"/>
      <c r="VTO44" s="16"/>
      <c r="VTP44" s="16"/>
      <c r="VTQ44" s="16"/>
      <c r="VTR44" s="16"/>
      <c r="VTS44" s="16"/>
      <c r="VTT44" s="16"/>
      <c r="VTU44" s="16"/>
      <c r="VTV44" s="16"/>
      <c r="VTW44" s="16"/>
      <c r="VTX44" s="16"/>
      <c r="VTY44" s="16"/>
      <c r="VTZ44" s="16"/>
      <c r="VUA44" s="16"/>
      <c r="VUB44" s="16"/>
      <c r="VUC44" s="16"/>
      <c r="VUD44" s="16"/>
      <c r="VUE44" s="16"/>
      <c r="VUF44" s="16"/>
      <c r="VUG44" s="16"/>
      <c r="VUH44" s="16"/>
      <c r="VUI44" s="16"/>
      <c r="VUJ44" s="16"/>
      <c r="VUK44" s="16"/>
      <c r="VUL44" s="16"/>
      <c r="VUM44" s="16"/>
      <c r="VUN44" s="16"/>
      <c r="VUO44" s="16"/>
      <c r="VUP44" s="16"/>
      <c r="VUQ44" s="16"/>
      <c r="VUR44" s="16"/>
      <c r="VUS44" s="16"/>
      <c r="VUT44" s="16"/>
      <c r="VUU44" s="16"/>
      <c r="VUV44" s="16"/>
      <c r="VUW44" s="16"/>
      <c r="VUX44" s="16"/>
      <c r="VUY44" s="16"/>
      <c r="VUZ44" s="16"/>
      <c r="VVA44" s="16"/>
      <c r="VVB44" s="16"/>
      <c r="VVC44" s="16"/>
      <c r="VVD44" s="16"/>
      <c r="VVE44" s="16"/>
      <c r="VVF44" s="16"/>
      <c r="VVG44" s="16"/>
      <c r="VVH44" s="16"/>
      <c r="VVI44" s="16"/>
      <c r="VVJ44" s="16"/>
      <c r="VVK44" s="16"/>
      <c r="VVL44" s="16"/>
      <c r="VVM44" s="16"/>
      <c r="VVN44" s="16"/>
      <c r="VVO44" s="16"/>
      <c r="VVP44" s="16"/>
      <c r="VVQ44" s="16"/>
      <c r="VVR44" s="16"/>
      <c r="VVS44" s="16"/>
      <c r="VVT44" s="16"/>
      <c r="VVU44" s="16"/>
      <c r="VVV44" s="16"/>
      <c r="VVW44" s="16"/>
      <c r="VVX44" s="16"/>
      <c r="VVY44" s="16"/>
      <c r="VVZ44" s="16"/>
      <c r="VWA44" s="16"/>
      <c r="VWB44" s="16"/>
      <c r="VWC44" s="16"/>
      <c r="VWD44" s="16"/>
      <c r="VWE44" s="16"/>
      <c r="VWF44" s="16"/>
      <c r="VWG44" s="16"/>
      <c r="VWH44" s="16"/>
      <c r="VWI44" s="16"/>
      <c r="VWJ44" s="16"/>
      <c r="VWK44" s="16"/>
      <c r="VWL44" s="16"/>
      <c r="VWM44" s="16"/>
      <c r="VWN44" s="16"/>
      <c r="VWO44" s="16"/>
      <c r="VWP44" s="16"/>
      <c r="VWQ44" s="16"/>
      <c r="VWR44" s="16"/>
      <c r="VWS44" s="16"/>
      <c r="VWT44" s="16"/>
      <c r="VWU44" s="16"/>
      <c r="VWV44" s="16"/>
      <c r="VWW44" s="16"/>
      <c r="VWX44" s="16"/>
      <c r="VWY44" s="16"/>
      <c r="VWZ44" s="16"/>
      <c r="VXA44" s="16"/>
      <c r="VXB44" s="16"/>
      <c r="VXC44" s="16"/>
      <c r="VXD44" s="16"/>
      <c r="VXE44" s="16"/>
      <c r="VXF44" s="16"/>
      <c r="VXG44" s="16"/>
      <c r="VXH44" s="16"/>
      <c r="VXI44" s="16"/>
      <c r="VXJ44" s="16"/>
      <c r="VXK44" s="16"/>
      <c r="VXL44" s="16"/>
      <c r="VXM44" s="16"/>
      <c r="VXN44" s="16"/>
      <c r="VXO44" s="16"/>
      <c r="VXP44" s="16"/>
      <c r="VXQ44" s="16"/>
      <c r="VXR44" s="16"/>
      <c r="VXS44" s="16"/>
      <c r="VXT44" s="16"/>
      <c r="VXU44" s="16"/>
      <c r="VXV44" s="16"/>
      <c r="VXW44" s="16"/>
      <c r="VXX44" s="16"/>
      <c r="VXY44" s="16"/>
      <c r="VXZ44" s="16"/>
      <c r="VYA44" s="16"/>
      <c r="VYB44" s="16"/>
      <c r="VYC44" s="16"/>
      <c r="VYD44" s="16"/>
      <c r="VYE44" s="16"/>
      <c r="VYF44" s="16"/>
      <c r="VYG44" s="16"/>
      <c r="VYH44" s="16"/>
      <c r="VYI44" s="16"/>
      <c r="VYJ44" s="16"/>
      <c r="VYK44" s="16"/>
      <c r="VYL44" s="16"/>
      <c r="VYM44" s="16"/>
      <c r="VYN44" s="16"/>
      <c r="VYO44" s="16"/>
      <c r="VYP44" s="16"/>
      <c r="VYQ44" s="16"/>
      <c r="VYR44" s="16"/>
      <c r="VYS44" s="16"/>
      <c r="VYT44" s="16"/>
      <c r="VYU44" s="16"/>
      <c r="VYV44" s="16"/>
      <c r="VYW44" s="16"/>
      <c r="VYX44" s="16"/>
      <c r="VYY44" s="16"/>
      <c r="VYZ44" s="16"/>
      <c r="VZA44" s="16"/>
      <c r="VZB44" s="16"/>
      <c r="VZC44" s="16"/>
      <c r="VZD44" s="16"/>
      <c r="VZE44" s="16"/>
      <c r="VZF44" s="16"/>
      <c r="VZG44" s="16"/>
      <c r="VZH44" s="16"/>
      <c r="VZI44" s="16"/>
      <c r="VZJ44" s="16"/>
      <c r="VZK44" s="16"/>
      <c r="VZL44" s="16"/>
      <c r="VZM44" s="16"/>
      <c r="VZN44" s="16"/>
      <c r="VZO44" s="16"/>
      <c r="VZP44" s="16"/>
      <c r="VZQ44" s="16"/>
      <c r="VZR44" s="16"/>
      <c r="VZS44" s="16"/>
      <c r="VZT44" s="16"/>
      <c r="VZU44" s="16"/>
      <c r="VZV44" s="16"/>
      <c r="VZW44" s="16"/>
      <c r="VZX44" s="16"/>
      <c r="VZY44" s="16"/>
      <c r="VZZ44" s="16"/>
      <c r="WAA44" s="16"/>
      <c r="WAB44" s="16"/>
      <c r="WAC44" s="16"/>
      <c r="WAD44" s="16"/>
      <c r="WAE44" s="16"/>
      <c r="WAF44" s="16"/>
      <c r="WAG44" s="16"/>
      <c r="WAH44" s="16"/>
      <c r="WAI44" s="16"/>
      <c r="WAJ44" s="16"/>
      <c r="WAK44" s="16"/>
      <c r="WAL44" s="16"/>
      <c r="WAM44" s="16"/>
      <c r="WAN44" s="16"/>
      <c r="WAO44" s="16"/>
      <c r="WAP44" s="16"/>
      <c r="WAQ44" s="16"/>
      <c r="WAR44" s="16"/>
      <c r="WAS44" s="16"/>
      <c r="WAT44" s="16"/>
      <c r="WAU44" s="16"/>
      <c r="WAV44" s="16"/>
      <c r="WAW44" s="16"/>
      <c r="WAX44" s="16"/>
      <c r="WAY44" s="16"/>
      <c r="WAZ44" s="16"/>
      <c r="WBA44" s="16"/>
      <c r="WBB44" s="16"/>
      <c r="WBC44" s="16"/>
      <c r="WBD44" s="16"/>
      <c r="WBE44" s="16"/>
      <c r="WBF44" s="16"/>
      <c r="WBG44" s="16"/>
      <c r="WBH44" s="16"/>
      <c r="WBI44" s="16"/>
      <c r="WBJ44" s="16"/>
      <c r="WBK44" s="16"/>
      <c r="WBL44" s="16"/>
      <c r="WBM44" s="16"/>
      <c r="WBN44" s="16"/>
      <c r="WBO44" s="16"/>
      <c r="WBP44" s="16"/>
      <c r="WBQ44" s="16"/>
      <c r="WBR44" s="16"/>
      <c r="WBS44" s="16"/>
      <c r="WBT44" s="16"/>
      <c r="WBU44" s="16"/>
      <c r="WBV44" s="16"/>
      <c r="WBW44" s="16"/>
      <c r="WBX44" s="16"/>
      <c r="WBY44" s="16"/>
      <c r="WBZ44" s="16"/>
      <c r="WCA44" s="16"/>
      <c r="WCB44" s="16"/>
      <c r="WCC44" s="16"/>
      <c r="WCD44" s="16"/>
      <c r="WCE44" s="16"/>
      <c r="WCF44" s="16"/>
      <c r="WCG44" s="16"/>
      <c r="WCH44" s="16"/>
      <c r="WCI44" s="16"/>
      <c r="WCJ44" s="16"/>
      <c r="WCK44" s="16"/>
      <c r="WCL44" s="16"/>
      <c r="WCM44" s="16"/>
      <c r="WCN44" s="16"/>
      <c r="WCO44" s="16"/>
      <c r="WCP44" s="16"/>
      <c r="WCQ44" s="16"/>
      <c r="WCR44" s="16"/>
      <c r="WCS44" s="16"/>
      <c r="WCT44" s="16"/>
      <c r="WCU44" s="16"/>
      <c r="WCV44" s="16"/>
      <c r="WCW44" s="16"/>
      <c r="WCX44" s="16"/>
      <c r="WCY44" s="16"/>
      <c r="WCZ44" s="16"/>
      <c r="WDA44" s="16"/>
      <c r="WDB44" s="16"/>
      <c r="WDC44" s="16"/>
      <c r="WDD44" s="16"/>
      <c r="WDE44" s="16"/>
      <c r="WDF44" s="16"/>
      <c r="WDG44" s="16"/>
      <c r="WDH44" s="16"/>
      <c r="WDI44" s="16"/>
      <c r="WDJ44" s="16"/>
      <c r="WDK44" s="16"/>
      <c r="WDL44" s="16"/>
      <c r="WDM44" s="16"/>
      <c r="WDN44" s="16"/>
      <c r="WDO44" s="16"/>
      <c r="WDP44" s="16"/>
      <c r="WDQ44" s="16"/>
      <c r="WDR44" s="16"/>
      <c r="WDS44" s="16"/>
      <c r="WDT44" s="16"/>
      <c r="WDU44" s="16"/>
      <c r="WDV44" s="16"/>
      <c r="WDW44" s="16"/>
      <c r="WDX44" s="16"/>
      <c r="WDY44" s="16"/>
      <c r="WDZ44" s="16"/>
      <c r="WEA44" s="16"/>
      <c r="WEB44" s="16"/>
      <c r="WEC44" s="16"/>
      <c r="WED44" s="16"/>
      <c r="WEE44" s="16"/>
      <c r="WEF44" s="16"/>
      <c r="WEG44" s="16"/>
      <c r="WEH44" s="16"/>
      <c r="WEI44" s="16"/>
      <c r="WEJ44" s="16"/>
      <c r="WEK44" s="16"/>
      <c r="WEL44" s="16"/>
      <c r="WEM44" s="16"/>
      <c r="WEN44" s="16"/>
      <c r="WEO44" s="16"/>
      <c r="WEP44" s="16"/>
      <c r="WEQ44" s="16"/>
      <c r="WER44" s="16"/>
      <c r="WES44" s="16"/>
      <c r="WET44" s="16"/>
      <c r="WEU44" s="16"/>
      <c r="WEV44" s="16"/>
      <c r="WEW44" s="16"/>
      <c r="WEX44" s="16"/>
      <c r="WEY44" s="16"/>
      <c r="WEZ44" s="16"/>
      <c r="WFA44" s="16"/>
      <c r="WFB44" s="16"/>
      <c r="WFC44" s="16"/>
      <c r="WFD44" s="16"/>
      <c r="WFE44" s="16"/>
      <c r="WFF44" s="16"/>
      <c r="WFG44" s="16"/>
      <c r="WFH44" s="16"/>
      <c r="WFI44" s="16"/>
      <c r="WFJ44" s="16"/>
      <c r="WFK44" s="16"/>
      <c r="WFL44" s="16"/>
      <c r="WFM44" s="16"/>
      <c r="WFN44" s="16"/>
      <c r="WFO44" s="16"/>
      <c r="WFP44" s="16"/>
      <c r="WFQ44" s="16"/>
      <c r="WFR44" s="16"/>
      <c r="WFS44" s="16"/>
      <c r="WFT44" s="16"/>
      <c r="WFU44" s="16"/>
      <c r="WFV44" s="16"/>
      <c r="WFW44" s="16"/>
      <c r="WFX44" s="16"/>
      <c r="WFY44" s="16"/>
      <c r="WFZ44" s="16"/>
      <c r="WGA44" s="16"/>
      <c r="WGB44" s="16"/>
      <c r="WGC44" s="16"/>
      <c r="WGD44" s="16"/>
      <c r="WGE44" s="16"/>
      <c r="WGF44" s="16"/>
      <c r="WGG44" s="16"/>
      <c r="WGH44" s="16"/>
      <c r="WGI44" s="16"/>
      <c r="WGJ44" s="16"/>
      <c r="WGK44" s="16"/>
      <c r="WGL44" s="16"/>
      <c r="WGM44" s="16"/>
      <c r="WGN44" s="16"/>
      <c r="WGO44" s="16"/>
      <c r="WGP44" s="16"/>
      <c r="WGQ44" s="16"/>
      <c r="WGR44" s="16"/>
      <c r="WGS44" s="16"/>
      <c r="WGT44" s="16"/>
      <c r="WGU44" s="16"/>
      <c r="WGV44" s="16"/>
      <c r="WGW44" s="16"/>
      <c r="WGX44" s="16"/>
      <c r="WGY44" s="16"/>
      <c r="WGZ44" s="16"/>
      <c r="WHA44" s="16"/>
      <c r="WHB44" s="16"/>
      <c r="WHC44" s="16"/>
      <c r="WHD44" s="16"/>
      <c r="WHE44" s="16"/>
      <c r="WHF44" s="16"/>
      <c r="WHG44" s="16"/>
      <c r="WHH44" s="16"/>
      <c r="WHI44" s="16"/>
      <c r="WHJ44" s="16"/>
      <c r="WHK44" s="16"/>
      <c r="WHL44" s="16"/>
      <c r="WHM44" s="16"/>
      <c r="WHN44" s="16"/>
      <c r="WHO44" s="16"/>
      <c r="WHP44" s="16"/>
      <c r="WHQ44" s="16"/>
      <c r="WHR44" s="16"/>
      <c r="WHS44" s="16"/>
      <c r="WHT44" s="16"/>
      <c r="WHU44" s="16"/>
      <c r="WHV44" s="16"/>
      <c r="WHW44" s="16"/>
      <c r="WHX44" s="16"/>
      <c r="WHY44" s="16"/>
      <c r="WHZ44" s="16"/>
      <c r="WIA44" s="16"/>
      <c r="WIB44" s="16"/>
      <c r="WIC44" s="16"/>
      <c r="WID44" s="16"/>
      <c r="WIE44" s="16"/>
      <c r="WIF44" s="16"/>
      <c r="WIG44" s="16"/>
      <c r="WIH44" s="16"/>
      <c r="WII44" s="16"/>
      <c r="WIJ44" s="16"/>
      <c r="WIK44" s="16"/>
      <c r="WIL44" s="16"/>
      <c r="WIM44" s="16"/>
      <c r="WIN44" s="16"/>
      <c r="WIO44" s="16"/>
      <c r="WIP44" s="16"/>
      <c r="WIQ44" s="16"/>
      <c r="WIR44" s="16"/>
      <c r="WIS44" s="16"/>
      <c r="WIT44" s="16"/>
      <c r="WIU44" s="16"/>
      <c r="WIV44" s="16"/>
      <c r="WIW44" s="16"/>
      <c r="WIX44" s="16"/>
      <c r="WIY44" s="16"/>
      <c r="WIZ44" s="16"/>
      <c r="WJA44" s="16"/>
      <c r="WJB44" s="16"/>
      <c r="WJC44" s="16"/>
      <c r="WJD44" s="16"/>
      <c r="WJE44" s="16"/>
      <c r="WJF44" s="16"/>
      <c r="WJG44" s="16"/>
      <c r="WJH44" s="16"/>
      <c r="WJI44" s="16"/>
      <c r="WJJ44" s="16"/>
      <c r="WJK44" s="16"/>
      <c r="WJL44" s="16"/>
      <c r="WJM44" s="16"/>
      <c r="WJN44" s="16"/>
      <c r="WJO44" s="16"/>
      <c r="WJP44" s="16"/>
      <c r="WJQ44" s="16"/>
      <c r="WJR44" s="16"/>
      <c r="WJS44" s="16"/>
      <c r="WJT44" s="16"/>
      <c r="WJU44" s="16"/>
      <c r="WJV44" s="16"/>
      <c r="WJW44" s="16"/>
      <c r="WJX44" s="16"/>
      <c r="WJY44" s="16"/>
      <c r="WJZ44" s="16"/>
      <c r="WKA44" s="16"/>
      <c r="WKB44" s="16"/>
      <c r="WKC44" s="16"/>
      <c r="WKD44" s="16"/>
      <c r="WKE44" s="16"/>
      <c r="WKF44" s="16"/>
      <c r="WKG44" s="16"/>
      <c r="WKH44" s="16"/>
      <c r="WKI44" s="16"/>
      <c r="WKJ44" s="16"/>
      <c r="WKK44" s="16"/>
      <c r="WKL44" s="16"/>
      <c r="WKM44" s="16"/>
      <c r="WKN44" s="16"/>
      <c r="WKO44" s="16"/>
      <c r="WKP44" s="16"/>
      <c r="WKQ44" s="16"/>
      <c r="WKR44" s="16"/>
      <c r="WKS44" s="16"/>
      <c r="WKT44" s="16"/>
      <c r="WKU44" s="16"/>
      <c r="WKV44" s="16"/>
      <c r="WKW44" s="16"/>
      <c r="WKX44" s="16"/>
      <c r="WKY44" s="16"/>
      <c r="WKZ44" s="16"/>
      <c r="WLA44" s="16"/>
      <c r="WLB44" s="16"/>
      <c r="WLC44" s="16"/>
      <c r="WLD44" s="16"/>
      <c r="WLE44" s="16"/>
      <c r="WLF44" s="16"/>
      <c r="WLG44" s="16"/>
      <c r="WLH44" s="16"/>
      <c r="WLI44" s="16"/>
      <c r="WLJ44" s="16"/>
      <c r="WLK44" s="16"/>
      <c r="WLL44" s="16"/>
      <c r="WLM44" s="16"/>
      <c r="WLN44" s="16"/>
      <c r="WLO44" s="16"/>
      <c r="WLP44" s="16"/>
      <c r="WLQ44" s="16"/>
      <c r="WLR44" s="16"/>
      <c r="WLS44" s="16"/>
      <c r="WLT44" s="16"/>
      <c r="WLU44" s="16"/>
      <c r="WLV44" s="16"/>
      <c r="WLW44" s="16"/>
      <c r="WLX44" s="16"/>
      <c r="WLY44" s="16"/>
      <c r="WLZ44" s="16"/>
      <c r="WMA44" s="16"/>
      <c r="WMB44" s="16"/>
      <c r="WMC44" s="16"/>
      <c r="WMD44" s="16"/>
      <c r="WME44" s="16"/>
      <c r="WMF44" s="16"/>
      <c r="WMG44" s="16"/>
      <c r="WMH44" s="16"/>
      <c r="WMI44" s="16"/>
      <c r="WMJ44" s="16"/>
      <c r="WMK44" s="16"/>
      <c r="WML44" s="16"/>
      <c r="WMM44" s="16"/>
      <c r="WMN44" s="16"/>
      <c r="WMO44" s="16"/>
      <c r="WMP44" s="16"/>
      <c r="WMQ44" s="16"/>
      <c r="WMR44" s="16"/>
      <c r="WMS44" s="16"/>
      <c r="WMT44" s="16"/>
      <c r="WMU44" s="16"/>
      <c r="WMV44" s="16"/>
      <c r="WMW44" s="16"/>
      <c r="WMX44" s="16"/>
      <c r="WMY44" s="16"/>
      <c r="WMZ44" s="16"/>
      <c r="WNA44" s="16"/>
      <c r="WNB44" s="16"/>
      <c r="WNC44" s="16"/>
      <c r="WND44" s="16"/>
      <c r="WNE44" s="16"/>
      <c r="WNF44" s="16"/>
      <c r="WNG44" s="16"/>
      <c r="WNH44" s="16"/>
      <c r="WNI44" s="16"/>
      <c r="WNJ44" s="16"/>
      <c r="WNK44" s="16"/>
      <c r="WNL44" s="16"/>
      <c r="WNM44" s="16"/>
      <c r="WNN44" s="16"/>
      <c r="WNO44" s="16"/>
      <c r="WNP44" s="16"/>
      <c r="WNQ44" s="16"/>
      <c r="WNR44" s="16"/>
      <c r="WNS44" s="16"/>
      <c r="WNT44" s="16"/>
      <c r="WNU44" s="16"/>
      <c r="WNV44" s="16"/>
      <c r="WNW44" s="16"/>
      <c r="WNX44" s="16"/>
      <c r="WNY44" s="16"/>
      <c r="WNZ44" s="16"/>
      <c r="WOA44" s="16"/>
      <c r="WOB44" s="16"/>
      <c r="WOC44" s="16"/>
      <c r="WOD44" s="16"/>
      <c r="WOE44" s="16"/>
      <c r="WOF44" s="16"/>
      <c r="WOG44" s="16"/>
      <c r="WOH44" s="16"/>
      <c r="WOI44" s="16"/>
      <c r="WOJ44" s="16"/>
      <c r="WOK44" s="16"/>
      <c r="WOL44" s="16"/>
      <c r="WOM44" s="16"/>
      <c r="WON44" s="16"/>
      <c r="WOO44" s="16"/>
      <c r="WOP44" s="16"/>
      <c r="WOQ44" s="16"/>
      <c r="WOR44" s="16"/>
      <c r="WOS44" s="16"/>
      <c r="WOT44" s="16"/>
      <c r="WOU44" s="16"/>
      <c r="WOV44" s="16"/>
      <c r="WOW44" s="16"/>
      <c r="WOX44" s="16"/>
      <c r="WOY44" s="16"/>
      <c r="WOZ44" s="16"/>
      <c r="WPA44" s="16"/>
      <c r="WPB44" s="16"/>
      <c r="WPC44" s="16"/>
      <c r="WPD44" s="16"/>
      <c r="WPE44" s="16"/>
      <c r="WPF44" s="16"/>
      <c r="WPG44" s="16"/>
      <c r="WPH44" s="16"/>
      <c r="WPI44" s="16"/>
      <c r="WPJ44" s="16"/>
      <c r="WPK44" s="16"/>
      <c r="WPL44" s="16"/>
      <c r="WPM44" s="16"/>
      <c r="WPN44" s="16"/>
      <c r="WPO44" s="16"/>
      <c r="WPP44" s="16"/>
      <c r="WPQ44" s="16"/>
      <c r="WPR44" s="16"/>
      <c r="WPS44" s="16"/>
      <c r="WPT44" s="16"/>
      <c r="WPU44" s="16"/>
      <c r="WPV44" s="16"/>
      <c r="WPW44" s="16"/>
      <c r="WPX44" s="16"/>
      <c r="WPY44" s="16"/>
      <c r="WPZ44" s="16"/>
      <c r="WQA44" s="16"/>
      <c r="WQB44" s="16"/>
      <c r="WQC44" s="16"/>
      <c r="WQD44" s="16"/>
      <c r="WQE44" s="16"/>
      <c r="WQF44" s="16"/>
      <c r="WQG44" s="16"/>
      <c r="WQH44" s="16"/>
      <c r="WQI44" s="16"/>
      <c r="WQJ44" s="16"/>
      <c r="WQK44" s="16"/>
      <c r="WQL44" s="16"/>
      <c r="WQM44" s="16"/>
      <c r="WQN44" s="16"/>
      <c r="WQO44" s="16"/>
      <c r="WQP44" s="16"/>
      <c r="WQQ44" s="16"/>
      <c r="WQR44" s="16"/>
      <c r="WQS44" s="16"/>
      <c r="WQT44" s="16"/>
      <c r="WQU44" s="16"/>
      <c r="WQV44" s="16"/>
      <c r="WQW44" s="16"/>
      <c r="WQX44" s="16"/>
      <c r="WQY44" s="16"/>
      <c r="WQZ44" s="16"/>
      <c r="WRA44" s="16"/>
      <c r="WRB44" s="16"/>
      <c r="WRC44" s="16"/>
      <c r="WRD44" s="16"/>
      <c r="WRE44" s="16"/>
      <c r="WRF44" s="16"/>
      <c r="WRG44" s="16"/>
      <c r="WRH44" s="16"/>
      <c r="WRI44" s="16"/>
      <c r="WRJ44" s="16"/>
      <c r="WRK44" s="16"/>
      <c r="WRL44" s="16"/>
      <c r="WRM44" s="16"/>
      <c r="WRN44" s="16"/>
      <c r="WRO44" s="16"/>
      <c r="WRP44" s="16"/>
      <c r="WRQ44" s="16"/>
      <c r="WRR44" s="16"/>
      <c r="WRS44" s="16"/>
      <c r="WRT44" s="16"/>
      <c r="WRU44" s="16"/>
      <c r="WRV44" s="16"/>
      <c r="WRW44" s="16"/>
      <c r="WRX44" s="16"/>
      <c r="WRY44" s="16"/>
      <c r="WRZ44" s="16"/>
      <c r="WSA44" s="16"/>
      <c r="WSB44" s="16"/>
      <c r="WSC44" s="16"/>
      <c r="WSD44" s="16"/>
      <c r="WSE44" s="16"/>
      <c r="WSF44" s="16"/>
      <c r="WSG44" s="16"/>
      <c r="WSH44" s="16"/>
      <c r="WSI44" s="16"/>
      <c r="WSJ44" s="16"/>
      <c r="WSK44" s="16"/>
      <c r="WSL44" s="16"/>
      <c r="WSM44" s="16"/>
      <c r="WSN44" s="16"/>
      <c r="WSO44" s="16"/>
      <c r="WSP44" s="16"/>
      <c r="WSQ44" s="16"/>
      <c r="WSR44" s="16"/>
      <c r="WSS44" s="16"/>
      <c r="WST44" s="16"/>
      <c r="WSU44" s="16"/>
      <c r="WSV44" s="16"/>
      <c r="WSW44" s="16"/>
      <c r="WSX44" s="16"/>
      <c r="WSY44" s="16"/>
      <c r="WSZ44" s="16"/>
      <c r="WTA44" s="16"/>
      <c r="WTB44" s="16"/>
      <c r="WTC44" s="16"/>
      <c r="WTD44" s="16"/>
      <c r="WTE44" s="16"/>
      <c r="WTF44" s="16"/>
      <c r="WTG44" s="16"/>
      <c r="WTH44" s="16"/>
      <c r="WTI44" s="16"/>
      <c r="WTJ44" s="16"/>
      <c r="WTK44" s="16"/>
      <c r="WTL44" s="16"/>
      <c r="WTM44" s="16"/>
      <c r="WTN44" s="16"/>
      <c r="WTO44" s="16"/>
      <c r="WTP44" s="16"/>
      <c r="WTQ44" s="16"/>
      <c r="WTR44" s="16"/>
      <c r="WTS44" s="16"/>
      <c r="WTT44" s="16"/>
      <c r="WTU44" s="16"/>
      <c r="WTV44" s="16"/>
      <c r="WTW44" s="16"/>
      <c r="WTX44" s="16"/>
      <c r="WTY44" s="16"/>
      <c r="WTZ44" s="16"/>
      <c r="WUA44" s="16"/>
      <c r="WUB44" s="16"/>
      <c r="WUC44" s="16"/>
      <c r="WUD44" s="16"/>
      <c r="WUE44" s="16"/>
      <c r="WUF44" s="16"/>
      <c r="WUG44" s="16"/>
      <c r="WUH44" s="16"/>
      <c r="WUI44" s="16"/>
      <c r="WUJ44" s="16"/>
      <c r="WUK44" s="16"/>
      <c r="WUL44" s="16"/>
      <c r="WUM44" s="16"/>
      <c r="WUN44" s="16"/>
      <c r="WUO44" s="16"/>
      <c r="WUP44" s="16"/>
      <c r="WUQ44" s="16"/>
      <c r="WUR44" s="16"/>
      <c r="WUS44" s="16"/>
      <c r="WUT44" s="16"/>
      <c r="WUU44" s="16"/>
      <c r="WUV44" s="16"/>
      <c r="WUW44" s="16"/>
      <c r="WUX44" s="16"/>
      <c r="WUY44" s="16"/>
      <c r="WUZ44" s="16"/>
      <c r="WVA44" s="16"/>
      <c r="WVB44" s="16"/>
      <c r="WVC44" s="16"/>
      <c r="WVD44" s="16"/>
      <c r="WVE44" s="16"/>
      <c r="WVF44" s="16"/>
      <c r="WVG44" s="16"/>
      <c r="WVH44" s="16"/>
      <c r="WVI44" s="16"/>
      <c r="WVJ44" s="16"/>
      <c r="WVK44" s="16"/>
      <c r="WVL44" s="16"/>
      <c r="WVM44" s="16"/>
      <c r="WVN44" s="16"/>
      <c r="WVO44" s="16"/>
      <c r="WVP44" s="16"/>
      <c r="WVQ44" s="16"/>
      <c r="WVR44" s="16"/>
      <c r="WVS44" s="16"/>
      <c r="WVT44" s="16"/>
      <c r="WVU44" s="16"/>
      <c r="WVV44" s="16"/>
      <c r="WVW44" s="16"/>
      <c r="WVX44" s="16"/>
      <c r="WVY44" s="16"/>
      <c r="WVZ44" s="16"/>
      <c r="WWA44" s="16"/>
      <c r="WWB44" s="16"/>
      <c r="WWC44" s="16"/>
      <c r="WWD44" s="16"/>
      <c r="WWE44" s="16"/>
      <c r="WWF44" s="16"/>
      <c r="WWG44" s="16"/>
      <c r="WWH44" s="16"/>
      <c r="WWI44" s="16"/>
      <c r="WWJ44" s="16"/>
      <c r="WWK44" s="16"/>
      <c r="WWL44" s="16"/>
      <c r="WWM44" s="16"/>
      <c r="WWN44" s="16"/>
      <c r="WWO44" s="16"/>
      <c r="WWP44" s="16"/>
      <c r="WWQ44" s="16"/>
      <c r="WWR44" s="16"/>
      <c r="WWS44" s="16"/>
      <c r="WWT44" s="16"/>
      <c r="WWU44" s="16"/>
      <c r="WWV44" s="16"/>
      <c r="WWW44" s="16"/>
      <c r="WWX44" s="16"/>
      <c r="WWY44" s="16"/>
      <c r="WWZ44" s="16"/>
      <c r="WXA44" s="16"/>
      <c r="WXB44" s="16"/>
      <c r="WXC44" s="16"/>
      <c r="WXD44" s="16"/>
      <c r="WXE44" s="16"/>
      <c r="WXF44" s="16"/>
      <c r="WXG44" s="16"/>
      <c r="WXH44" s="16"/>
      <c r="WXI44" s="16"/>
      <c r="WXJ44" s="16"/>
      <c r="WXK44" s="16"/>
      <c r="WXL44" s="16"/>
      <c r="WXM44" s="16"/>
      <c r="WXN44" s="16"/>
      <c r="WXO44" s="16"/>
      <c r="WXP44" s="16"/>
      <c r="WXQ44" s="16"/>
      <c r="WXR44" s="16"/>
      <c r="WXS44" s="16"/>
      <c r="WXT44" s="16"/>
      <c r="WXU44" s="16"/>
      <c r="WXV44" s="16"/>
      <c r="WXW44" s="16"/>
      <c r="WXX44" s="16"/>
      <c r="WXY44" s="16"/>
      <c r="WXZ44" s="16"/>
      <c r="WYA44" s="16"/>
      <c r="WYB44" s="16"/>
      <c r="WYC44" s="16"/>
      <c r="WYD44" s="16"/>
      <c r="WYE44" s="16"/>
      <c r="WYF44" s="16"/>
      <c r="WYG44" s="16"/>
      <c r="WYH44" s="16"/>
      <c r="WYI44" s="16"/>
      <c r="WYJ44" s="16"/>
      <c r="WYK44" s="16"/>
      <c r="WYL44" s="16"/>
      <c r="WYM44" s="16"/>
      <c r="WYN44" s="16"/>
      <c r="WYO44" s="16"/>
      <c r="WYP44" s="16"/>
      <c r="WYQ44" s="16"/>
      <c r="WYR44" s="16"/>
      <c r="WYS44" s="16"/>
      <c r="WYT44" s="16"/>
      <c r="WYU44" s="16"/>
      <c r="WYV44" s="16"/>
      <c r="WYW44" s="16"/>
      <c r="WYX44" s="16"/>
      <c r="WYY44" s="16"/>
      <c r="WYZ44" s="16"/>
      <c r="WZA44" s="16"/>
      <c r="WZB44" s="16"/>
      <c r="WZC44" s="16"/>
      <c r="WZD44" s="16"/>
      <c r="WZE44" s="16"/>
      <c r="WZF44" s="16"/>
      <c r="WZG44" s="16"/>
      <c r="WZH44" s="16"/>
      <c r="WZI44" s="16"/>
      <c r="WZJ44" s="16"/>
      <c r="WZK44" s="16"/>
      <c r="WZL44" s="16"/>
      <c r="WZM44" s="16"/>
      <c r="WZN44" s="16"/>
      <c r="WZO44" s="16"/>
      <c r="WZP44" s="16"/>
      <c r="WZQ44" s="16"/>
      <c r="WZR44" s="16"/>
      <c r="WZS44" s="16"/>
      <c r="WZT44" s="16"/>
      <c r="WZU44" s="16"/>
      <c r="WZV44" s="16"/>
      <c r="WZW44" s="16"/>
      <c r="WZX44" s="16"/>
      <c r="WZY44" s="16"/>
      <c r="WZZ44" s="16"/>
      <c r="XAA44" s="16"/>
      <c r="XAB44" s="16"/>
      <c r="XAC44" s="16"/>
      <c r="XAD44" s="16"/>
      <c r="XAE44" s="16"/>
      <c r="XAF44" s="16"/>
      <c r="XAG44" s="16"/>
      <c r="XAH44" s="16"/>
      <c r="XAI44" s="16"/>
      <c r="XAJ44" s="16"/>
      <c r="XAK44" s="16"/>
      <c r="XAL44" s="16"/>
      <c r="XAM44" s="16"/>
      <c r="XAN44" s="16"/>
      <c r="XAO44" s="16"/>
      <c r="XAP44" s="16"/>
      <c r="XAQ44" s="16"/>
      <c r="XAR44" s="16"/>
      <c r="XAS44" s="16"/>
      <c r="XAT44" s="16"/>
      <c r="XAU44" s="16"/>
      <c r="XAV44" s="16"/>
      <c r="XAW44" s="16"/>
      <c r="XAX44" s="16"/>
      <c r="XAY44" s="16"/>
      <c r="XAZ44" s="16"/>
      <c r="XBA44" s="16"/>
      <c r="XBB44" s="16"/>
      <c r="XBC44" s="16"/>
      <c r="XBD44" s="16"/>
      <c r="XBE44" s="16"/>
      <c r="XBF44" s="16"/>
      <c r="XBG44" s="16"/>
      <c r="XBH44" s="16"/>
      <c r="XBI44" s="16"/>
      <c r="XBJ44" s="16"/>
      <c r="XBK44" s="16"/>
      <c r="XBL44" s="16"/>
      <c r="XBM44" s="16"/>
      <c r="XBN44" s="16"/>
      <c r="XBO44" s="16"/>
      <c r="XBP44" s="16"/>
      <c r="XBQ44" s="16"/>
      <c r="XBR44" s="16"/>
      <c r="XBS44" s="16"/>
      <c r="XBT44" s="16"/>
      <c r="XBU44" s="16"/>
      <c r="XBV44" s="16"/>
      <c r="XBW44" s="16"/>
      <c r="XBX44" s="16"/>
      <c r="XBY44" s="16"/>
      <c r="XBZ44" s="16"/>
      <c r="XCA44" s="16"/>
      <c r="XCB44" s="16"/>
      <c r="XCC44" s="16"/>
      <c r="XCD44" s="16"/>
      <c r="XCE44" s="16"/>
      <c r="XCF44" s="16"/>
      <c r="XCG44" s="16"/>
      <c r="XCH44" s="16"/>
      <c r="XCI44" s="16"/>
      <c r="XCJ44" s="16"/>
      <c r="XCK44" s="16"/>
      <c r="XCL44" s="16"/>
      <c r="XCM44" s="16"/>
      <c r="XCN44" s="16"/>
      <c r="XCO44" s="16"/>
      <c r="XCP44" s="16"/>
      <c r="XCQ44" s="16"/>
      <c r="XCR44" s="16"/>
      <c r="XCS44" s="16"/>
      <c r="XCT44" s="16"/>
      <c r="XCU44" s="16"/>
      <c r="XCV44" s="16"/>
      <c r="XCW44" s="16"/>
      <c r="XCX44" s="16"/>
      <c r="XCY44" s="16"/>
      <c r="XCZ44" s="16"/>
      <c r="XDA44" s="16"/>
      <c r="XDB44" s="16"/>
      <c r="XDC44" s="16"/>
      <c r="XDD44" s="16"/>
      <c r="XDE44" s="16"/>
      <c r="XDF44" s="16"/>
      <c r="XDG44" s="16"/>
      <c r="XDH44" s="16"/>
      <c r="XDI44" s="16"/>
      <c r="XDJ44" s="16"/>
      <c r="XDK44" s="16"/>
      <c r="XDL44" s="16"/>
      <c r="XDM44" s="16"/>
      <c r="XDN44" s="16"/>
      <c r="XDO44" s="16"/>
      <c r="XDP44" s="16"/>
      <c r="XDQ44" s="16"/>
      <c r="XDR44" s="16"/>
      <c r="XDS44" s="16"/>
      <c r="XDT44" s="16"/>
      <c r="XDU44" s="16"/>
      <c r="XDV44" s="16"/>
      <c r="XDW44" s="16"/>
      <c r="XDX44" s="16"/>
      <c r="XDY44" s="16"/>
      <c r="XDZ44" s="16"/>
      <c r="XEA44" s="16"/>
      <c r="XEB44" s="16"/>
      <c r="XEC44" s="16"/>
      <c r="XED44" s="16"/>
      <c r="XEE44" s="16"/>
      <c r="XEF44" s="16"/>
      <c r="XEG44" s="16"/>
      <c r="XEH44" s="16"/>
      <c r="XEI44" s="16"/>
      <c r="XEJ44" s="16"/>
      <c r="XEK44" s="16"/>
      <c r="XEL44" s="16"/>
      <c r="XEM44" s="16"/>
      <c r="XEN44" s="16"/>
      <c r="XEO44" s="16"/>
      <c r="XEP44" s="16"/>
      <c r="XEQ44" s="16"/>
      <c r="XER44" s="16"/>
      <c r="XES44" s="16"/>
      <c r="XET44" s="16"/>
      <c r="XEU44" s="16"/>
      <c r="XEV44" s="16"/>
      <c r="XEW44" s="16"/>
      <c r="XEX44" s="16"/>
      <c r="XEY44" s="16"/>
      <c r="XEZ44" s="16"/>
      <c r="XFA44" s="16"/>
      <c r="XFB44" s="16"/>
      <c r="XFC44" s="16"/>
      <c r="XFD44" s="16"/>
    </row>
    <row r="45" spans="2:16384" ht="15.75" thickBot="1">
      <c r="B45" s="439" t="s">
        <v>4079</v>
      </c>
      <c r="C45" s="440" t="s">
        <v>867</v>
      </c>
      <c r="D45" s="442" t="s">
        <v>27</v>
      </c>
      <c r="E45" s="442">
        <v>2</v>
      </c>
      <c r="F45" s="442">
        <v>2</v>
      </c>
      <c r="G45" s="442">
        <v>0</v>
      </c>
      <c r="H45" s="500">
        <v>0</v>
      </c>
      <c r="I45" s="489"/>
      <c r="J45" s="440" t="s">
        <v>867</v>
      </c>
      <c r="K45" s="441" t="s">
        <v>27</v>
      </c>
      <c r="L45" s="441">
        <v>3</v>
      </c>
      <c r="M45" s="441">
        <v>1</v>
      </c>
      <c r="N45" s="441">
        <v>1</v>
      </c>
      <c r="O45" s="441">
        <v>0</v>
      </c>
      <c r="P45" s="443" t="s">
        <v>4008</v>
      </c>
      <c r="Q45" s="392"/>
    </row>
    <row r="46" spans="2:16384" ht="15.75" thickBot="1">
      <c r="B46" s="439" t="s">
        <v>4084</v>
      </c>
      <c r="C46" s="440" t="s">
        <v>4024</v>
      </c>
      <c r="D46" s="442" t="s">
        <v>27</v>
      </c>
      <c r="E46" s="442">
        <v>3</v>
      </c>
      <c r="F46" s="442">
        <v>0</v>
      </c>
      <c r="G46" s="442">
        <v>0</v>
      </c>
      <c r="H46" s="500">
        <v>2</v>
      </c>
      <c r="I46" s="489"/>
      <c r="J46" s="440" t="s">
        <v>4025</v>
      </c>
      <c r="K46" s="441" t="s">
        <v>27</v>
      </c>
      <c r="L46" s="441">
        <v>3</v>
      </c>
      <c r="M46" s="441">
        <v>1</v>
      </c>
      <c r="N46" s="441">
        <v>1</v>
      </c>
      <c r="O46" s="441">
        <v>0</v>
      </c>
      <c r="P46" s="443" t="s">
        <v>4008</v>
      </c>
      <c r="Q46" s="392"/>
    </row>
    <row r="47" spans="2:16384" ht="15.75" thickBot="1">
      <c r="Q47" s="392"/>
    </row>
    <row r="48" spans="2:16384" ht="15.75" thickBot="1">
      <c r="B48" s="616" t="s">
        <v>4100</v>
      </c>
      <c r="C48" s="617"/>
      <c r="D48" s="617"/>
      <c r="E48" s="617"/>
      <c r="F48" s="617"/>
      <c r="G48" s="617"/>
      <c r="H48" s="617"/>
      <c r="I48" s="617"/>
      <c r="J48" s="617"/>
      <c r="K48" s="617"/>
      <c r="L48" s="617"/>
      <c r="M48" s="617"/>
      <c r="N48" s="617"/>
      <c r="O48" s="617"/>
      <c r="P48" s="618"/>
      <c r="Q48" s="392"/>
    </row>
    <row r="49" spans="2:17" ht="15.75" thickBot="1">
      <c r="B49" s="461" t="s">
        <v>1</v>
      </c>
      <c r="C49" s="462" t="s">
        <v>4000</v>
      </c>
      <c r="D49" s="462"/>
      <c r="E49" s="462" t="s">
        <v>4097</v>
      </c>
      <c r="F49" s="462" t="s">
        <v>4098</v>
      </c>
      <c r="G49" s="462" t="s">
        <v>4099</v>
      </c>
      <c r="H49" s="511" t="s">
        <v>211</v>
      </c>
      <c r="I49" s="510" t="s">
        <v>1</v>
      </c>
      <c r="J49" s="462" t="s">
        <v>4000</v>
      </c>
      <c r="K49" s="462"/>
      <c r="L49" s="462" t="s">
        <v>4097</v>
      </c>
      <c r="M49" s="462" t="s">
        <v>4098</v>
      </c>
      <c r="N49" s="462" t="s">
        <v>4099</v>
      </c>
      <c r="O49" s="462" t="s">
        <v>211</v>
      </c>
      <c r="P49" s="463" t="s">
        <v>4002</v>
      </c>
      <c r="Q49" s="392"/>
    </row>
    <row r="50" spans="2:17" ht="15.75" thickBot="1">
      <c r="B50" s="439" t="s">
        <v>4085</v>
      </c>
      <c r="C50" s="440" t="s">
        <v>4027</v>
      </c>
      <c r="D50" s="442" t="s">
        <v>27</v>
      </c>
      <c r="E50" s="442">
        <v>2</v>
      </c>
      <c r="F50" s="442">
        <v>2</v>
      </c>
      <c r="G50" s="442">
        <v>0</v>
      </c>
      <c r="H50" s="500">
        <v>0</v>
      </c>
      <c r="I50" s="489"/>
      <c r="J50" s="440" t="s">
        <v>4033</v>
      </c>
      <c r="K50" s="441" t="s">
        <v>27</v>
      </c>
      <c r="L50" s="441">
        <v>3</v>
      </c>
      <c r="M50" s="441">
        <v>1</v>
      </c>
      <c r="N50" s="441">
        <v>1</v>
      </c>
      <c r="O50" s="441">
        <v>0</v>
      </c>
      <c r="P50" s="443" t="s">
        <v>4028</v>
      </c>
      <c r="Q50" s="392"/>
    </row>
    <row r="51" spans="2:17" ht="15.75" thickBot="1">
      <c r="Q51" s="392"/>
    </row>
    <row r="52" spans="2:17" ht="15.75" thickBot="1">
      <c r="B52" s="616" t="s">
        <v>4101</v>
      </c>
      <c r="C52" s="617"/>
      <c r="D52" s="617"/>
      <c r="E52" s="617"/>
      <c r="F52" s="617"/>
      <c r="G52" s="617"/>
      <c r="H52" s="617"/>
      <c r="I52" s="617"/>
      <c r="J52" s="617"/>
      <c r="K52" s="617"/>
      <c r="L52" s="617"/>
      <c r="M52" s="617"/>
      <c r="N52" s="617"/>
      <c r="O52" s="617"/>
      <c r="P52" s="618"/>
      <c r="Q52" s="392"/>
    </row>
    <row r="53" spans="2:17" ht="15.75" thickBot="1">
      <c r="B53" s="461" t="s">
        <v>1</v>
      </c>
      <c r="C53" s="462" t="s">
        <v>4000</v>
      </c>
      <c r="D53" s="462"/>
      <c r="E53" s="462" t="s">
        <v>4097</v>
      </c>
      <c r="F53" s="462" t="s">
        <v>4098</v>
      </c>
      <c r="G53" s="462" t="s">
        <v>4099</v>
      </c>
      <c r="H53" s="511" t="s">
        <v>211</v>
      </c>
      <c r="I53" s="510" t="s">
        <v>1</v>
      </c>
      <c r="J53" s="462" t="s">
        <v>4000</v>
      </c>
      <c r="K53" s="462"/>
      <c r="L53" s="462" t="s">
        <v>4097</v>
      </c>
      <c r="M53" s="462" t="s">
        <v>4098</v>
      </c>
      <c r="N53" s="462" t="s">
        <v>4099</v>
      </c>
      <c r="O53" s="462" t="s">
        <v>211</v>
      </c>
      <c r="P53" s="463" t="s">
        <v>4002</v>
      </c>
      <c r="Q53" s="392"/>
    </row>
    <row r="54" spans="2:17" ht="15.75" thickBot="1">
      <c r="B54" s="439" t="s">
        <v>4034</v>
      </c>
      <c r="C54" s="440" t="s">
        <v>4003</v>
      </c>
      <c r="D54" s="441" t="s">
        <v>230</v>
      </c>
      <c r="E54" s="441">
        <v>4</v>
      </c>
      <c r="F54" s="441">
        <v>2</v>
      </c>
      <c r="G54" s="441">
        <v>0</v>
      </c>
      <c r="H54" s="506">
        <v>2</v>
      </c>
      <c r="I54" s="497"/>
      <c r="J54" s="440" t="s">
        <v>4032</v>
      </c>
      <c r="K54" s="441" t="s">
        <v>27</v>
      </c>
      <c r="L54" s="441">
        <v>3</v>
      </c>
      <c r="M54" s="441">
        <v>2</v>
      </c>
      <c r="N54" s="441">
        <v>0</v>
      </c>
      <c r="O54" s="441">
        <v>0</v>
      </c>
      <c r="P54" s="443" t="s">
        <v>4007</v>
      </c>
      <c r="Q54" s="392"/>
    </row>
    <row r="55" spans="2:17" ht="15.75" thickBot="1">
      <c r="B55" s="439" t="s">
        <v>4039</v>
      </c>
      <c r="C55" s="440" t="s">
        <v>4005</v>
      </c>
      <c r="D55" s="441" t="s">
        <v>230</v>
      </c>
      <c r="E55" s="442">
        <v>3</v>
      </c>
      <c r="F55" s="441">
        <v>2</v>
      </c>
      <c r="G55" s="441">
        <v>0</v>
      </c>
      <c r="H55" s="506">
        <v>0</v>
      </c>
      <c r="I55" s="497"/>
      <c r="J55" s="440" t="s">
        <v>4032</v>
      </c>
      <c r="K55" s="441" t="s">
        <v>27</v>
      </c>
      <c r="L55" s="441">
        <v>3</v>
      </c>
      <c r="M55" s="441">
        <v>2</v>
      </c>
      <c r="N55" s="441">
        <v>0</v>
      </c>
      <c r="O55" s="441">
        <v>0</v>
      </c>
      <c r="P55" s="443" t="s">
        <v>4007</v>
      </c>
      <c r="Q55" s="392"/>
    </row>
    <row r="56" spans="2:17" ht="15.75" thickBot="1">
      <c r="Q56" s="392"/>
    </row>
    <row r="57" spans="2:17" ht="15.75" thickBot="1">
      <c r="B57" s="616" t="s">
        <v>4104</v>
      </c>
      <c r="C57" s="617"/>
      <c r="D57" s="617"/>
      <c r="E57" s="617"/>
      <c r="F57" s="617"/>
      <c r="G57" s="617"/>
      <c r="H57" s="617"/>
      <c r="I57" s="617"/>
      <c r="J57" s="617"/>
      <c r="K57" s="617"/>
      <c r="L57" s="617"/>
      <c r="M57" s="617"/>
      <c r="N57" s="617"/>
      <c r="O57" s="617"/>
      <c r="P57" s="618"/>
      <c r="Q57" s="392"/>
    </row>
    <row r="58" spans="2:17" ht="15.75" thickBot="1">
      <c r="B58" s="607" t="s">
        <v>4105</v>
      </c>
      <c r="C58" s="608" t="s">
        <v>4105</v>
      </c>
      <c r="D58" s="608"/>
      <c r="E58" s="608"/>
      <c r="F58" s="608"/>
      <c r="G58" s="608"/>
      <c r="H58" s="608"/>
      <c r="I58" s="608"/>
      <c r="J58" s="608" t="s">
        <v>4105</v>
      </c>
      <c r="K58" s="608"/>
      <c r="L58" s="608"/>
      <c r="M58" s="608"/>
      <c r="N58" s="608"/>
      <c r="O58" s="608"/>
      <c r="P58" s="609"/>
      <c r="Q58" s="392"/>
    </row>
    <row r="59" spans="2:17" ht="15.75" thickBot="1">
      <c r="B59" s="461" t="s">
        <v>1</v>
      </c>
      <c r="C59" s="462" t="s">
        <v>4000</v>
      </c>
      <c r="D59" s="462"/>
      <c r="E59" s="462" t="s">
        <v>4097</v>
      </c>
      <c r="F59" s="462" t="s">
        <v>4098</v>
      </c>
      <c r="G59" s="462" t="s">
        <v>4099</v>
      </c>
      <c r="H59" s="511" t="s">
        <v>211</v>
      </c>
      <c r="I59" s="510" t="s">
        <v>1</v>
      </c>
      <c r="J59" s="462" t="s">
        <v>4000</v>
      </c>
      <c r="K59" s="462"/>
      <c r="L59" s="462" t="s">
        <v>4097</v>
      </c>
      <c r="M59" s="462" t="s">
        <v>4098</v>
      </c>
      <c r="N59" s="462" t="s">
        <v>4099</v>
      </c>
      <c r="O59" s="462" t="s">
        <v>211</v>
      </c>
      <c r="P59" s="463" t="s">
        <v>4002</v>
      </c>
      <c r="Q59" s="392"/>
    </row>
    <row r="60" spans="2:17" ht="15.75" thickBot="1">
      <c r="B60" s="439" t="s">
        <v>4040</v>
      </c>
      <c r="C60" s="440" t="s">
        <v>246</v>
      </c>
      <c r="D60" s="441" t="s">
        <v>230</v>
      </c>
      <c r="E60" s="441">
        <v>4</v>
      </c>
      <c r="F60" s="441">
        <v>2</v>
      </c>
      <c r="G60" s="441">
        <v>0</v>
      </c>
      <c r="H60" s="506">
        <v>2</v>
      </c>
      <c r="I60" s="497"/>
      <c r="J60" s="440" t="s">
        <v>246</v>
      </c>
      <c r="K60" s="441" t="s">
        <v>230</v>
      </c>
      <c r="L60" s="441">
        <v>5</v>
      </c>
      <c r="M60" s="441">
        <v>2</v>
      </c>
      <c r="N60" s="441">
        <v>1</v>
      </c>
      <c r="O60" s="441">
        <v>1</v>
      </c>
      <c r="P60" s="443" t="s">
        <v>4004</v>
      </c>
      <c r="Q60" s="392"/>
    </row>
    <row r="61" spans="2:17">
      <c r="B61" s="417" t="s">
        <v>4062</v>
      </c>
      <c r="C61" s="418" t="s">
        <v>4014</v>
      </c>
      <c r="D61" s="420" t="s">
        <v>27</v>
      </c>
      <c r="E61" s="420">
        <v>3</v>
      </c>
      <c r="F61" s="420">
        <v>2</v>
      </c>
      <c r="G61" s="420">
        <v>1</v>
      </c>
      <c r="H61" s="537">
        <v>0</v>
      </c>
      <c r="I61" s="492"/>
      <c r="J61" s="620" t="s">
        <v>245</v>
      </c>
      <c r="K61" s="611" t="s">
        <v>230</v>
      </c>
      <c r="L61" s="611">
        <v>5</v>
      </c>
      <c r="M61" s="611">
        <v>2</v>
      </c>
      <c r="N61" s="611">
        <v>1</v>
      </c>
      <c r="O61" s="611">
        <v>1</v>
      </c>
      <c r="P61" s="610" t="s">
        <v>4004</v>
      </c>
      <c r="Q61" s="392"/>
    </row>
    <row r="62" spans="2:17" ht="15.75" thickBot="1">
      <c r="B62" s="422" t="s">
        <v>4063</v>
      </c>
      <c r="C62" s="423" t="s">
        <v>4015</v>
      </c>
      <c r="D62" s="425" t="s">
        <v>230</v>
      </c>
      <c r="E62" s="425">
        <v>4</v>
      </c>
      <c r="F62" s="425">
        <v>2</v>
      </c>
      <c r="G62" s="425">
        <v>1</v>
      </c>
      <c r="H62" s="536">
        <v>0</v>
      </c>
      <c r="I62" s="493"/>
      <c r="J62" s="619"/>
      <c r="K62" s="603"/>
      <c r="L62" s="603"/>
      <c r="M62" s="603"/>
      <c r="N62" s="603"/>
      <c r="O62" s="603"/>
      <c r="P62" s="606"/>
      <c r="Q62" s="392"/>
    </row>
    <row r="63" spans="2:17" ht="15.75" thickBot="1">
      <c r="B63" s="439" t="s">
        <v>4064</v>
      </c>
      <c r="C63" s="440" t="s">
        <v>244</v>
      </c>
      <c r="D63" s="441" t="s">
        <v>230</v>
      </c>
      <c r="E63" s="441">
        <v>3</v>
      </c>
      <c r="F63" s="441">
        <v>1</v>
      </c>
      <c r="G63" s="441">
        <v>0</v>
      </c>
      <c r="H63" s="506">
        <v>2</v>
      </c>
      <c r="I63" s="497"/>
      <c r="J63" s="440" t="s">
        <v>244</v>
      </c>
      <c r="K63" s="441" t="s">
        <v>27</v>
      </c>
      <c r="L63" s="441">
        <v>3</v>
      </c>
      <c r="M63" s="441">
        <v>1</v>
      </c>
      <c r="N63" s="441">
        <v>0</v>
      </c>
      <c r="O63" s="441">
        <v>2</v>
      </c>
      <c r="P63" s="443" t="s">
        <v>4004</v>
      </c>
      <c r="Q63" s="392"/>
    </row>
    <row r="64" spans="2:17" ht="15.75" thickBot="1">
      <c r="B64" s="439" t="s">
        <v>4065</v>
      </c>
      <c r="C64" s="440" t="s">
        <v>247</v>
      </c>
      <c r="D64" s="441" t="s">
        <v>27</v>
      </c>
      <c r="E64" s="441">
        <v>4</v>
      </c>
      <c r="F64" s="441">
        <v>2</v>
      </c>
      <c r="G64" s="441">
        <v>1</v>
      </c>
      <c r="H64" s="506">
        <v>0</v>
      </c>
      <c r="I64" s="497"/>
      <c r="J64" s="440" t="s">
        <v>247</v>
      </c>
      <c r="K64" s="441" t="s">
        <v>27</v>
      </c>
      <c r="L64" s="441">
        <v>4</v>
      </c>
      <c r="M64" s="441">
        <v>2</v>
      </c>
      <c r="N64" s="441">
        <v>1</v>
      </c>
      <c r="O64" s="441">
        <v>0</v>
      </c>
      <c r="P64" s="443" t="s">
        <v>4004</v>
      </c>
      <c r="Q64" s="392"/>
    </row>
    <row r="65" spans="2:17" ht="15.75" thickBot="1">
      <c r="B65" s="439" t="s">
        <v>4066</v>
      </c>
      <c r="C65" s="440" t="s">
        <v>243</v>
      </c>
      <c r="D65" s="441" t="s">
        <v>27</v>
      </c>
      <c r="E65" s="441">
        <v>3</v>
      </c>
      <c r="F65" s="441">
        <v>1</v>
      </c>
      <c r="G65" s="441">
        <v>2</v>
      </c>
      <c r="H65" s="506">
        <v>0</v>
      </c>
      <c r="I65" s="497"/>
      <c r="J65" s="440" t="s">
        <v>243</v>
      </c>
      <c r="K65" s="441" t="s">
        <v>27</v>
      </c>
      <c r="L65" s="441">
        <v>4</v>
      </c>
      <c r="M65" s="441">
        <v>1</v>
      </c>
      <c r="N65" s="441">
        <v>2</v>
      </c>
      <c r="O65" s="441">
        <v>1</v>
      </c>
      <c r="P65" s="443" t="s">
        <v>4004</v>
      </c>
      <c r="Q65" s="392"/>
    </row>
    <row r="66" spans="2:17" ht="15.75" thickBot="1">
      <c r="Q66" s="392"/>
    </row>
    <row r="67" spans="2:17" ht="15.75" thickBot="1">
      <c r="B67" s="607" t="s">
        <v>4107</v>
      </c>
      <c r="C67" s="608" t="s">
        <v>4107</v>
      </c>
      <c r="D67" s="608"/>
      <c r="E67" s="608"/>
      <c r="F67" s="608"/>
      <c r="G67" s="608"/>
      <c r="H67" s="608"/>
      <c r="I67" s="608"/>
      <c r="J67" s="608" t="s">
        <v>4107</v>
      </c>
      <c r="K67" s="608"/>
      <c r="L67" s="608"/>
      <c r="M67" s="608"/>
      <c r="N67" s="608"/>
      <c r="O67" s="608"/>
      <c r="P67" s="609"/>
      <c r="Q67" s="392"/>
    </row>
    <row r="68" spans="2:17" ht="15.75" thickBot="1">
      <c r="B68" s="461" t="s">
        <v>1</v>
      </c>
      <c r="C68" s="462" t="s">
        <v>4000</v>
      </c>
      <c r="D68" s="462"/>
      <c r="E68" s="462" t="s">
        <v>4097</v>
      </c>
      <c r="F68" s="462" t="s">
        <v>4098</v>
      </c>
      <c r="G68" s="462" t="s">
        <v>4099</v>
      </c>
      <c r="H68" s="511" t="s">
        <v>211</v>
      </c>
      <c r="I68" s="510" t="s">
        <v>1</v>
      </c>
      <c r="J68" s="462" t="s">
        <v>4000</v>
      </c>
      <c r="K68" s="462"/>
      <c r="L68" s="462" t="s">
        <v>4097</v>
      </c>
      <c r="M68" s="462" t="s">
        <v>4098</v>
      </c>
      <c r="N68" s="462" t="s">
        <v>4099</v>
      </c>
      <c r="O68" s="462" t="s">
        <v>211</v>
      </c>
      <c r="P68" s="463" t="s">
        <v>4002</v>
      </c>
      <c r="Q68" s="392"/>
    </row>
    <row r="69" spans="2:17" ht="15.75" thickBot="1">
      <c r="B69" s="439" t="s">
        <v>4067</v>
      </c>
      <c r="C69" s="440" t="s">
        <v>254</v>
      </c>
      <c r="D69" s="441" t="s">
        <v>230</v>
      </c>
      <c r="E69" s="441">
        <v>3</v>
      </c>
      <c r="F69" s="441">
        <v>1</v>
      </c>
      <c r="G69" s="441">
        <v>0</v>
      </c>
      <c r="H69" s="506">
        <v>2</v>
      </c>
      <c r="I69" s="497"/>
      <c r="J69" s="440" t="s">
        <v>254</v>
      </c>
      <c r="K69" s="441" t="s">
        <v>27</v>
      </c>
      <c r="L69" s="441">
        <v>3</v>
      </c>
      <c r="M69" s="441">
        <v>1</v>
      </c>
      <c r="N69" s="441">
        <v>0</v>
      </c>
      <c r="O69" s="441">
        <v>2</v>
      </c>
      <c r="P69" s="443" t="s">
        <v>4004</v>
      </c>
      <c r="Q69" s="392"/>
    </row>
    <row r="70" spans="2:17" ht="15" customHeight="1">
      <c r="B70" s="417" t="s">
        <v>4068</v>
      </c>
      <c r="C70" s="418" t="s">
        <v>4016</v>
      </c>
      <c r="D70" s="420" t="s">
        <v>27</v>
      </c>
      <c r="E70" s="420">
        <v>3</v>
      </c>
      <c r="F70" s="420">
        <v>2</v>
      </c>
      <c r="G70" s="420">
        <v>1</v>
      </c>
      <c r="H70" s="537">
        <v>0</v>
      </c>
      <c r="I70" s="492"/>
      <c r="J70" s="620" t="s">
        <v>794</v>
      </c>
      <c r="K70" s="611" t="s">
        <v>230</v>
      </c>
      <c r="L70" s="611">
        <v>6</v>
      </c>
      <c r="M70" s="611">
        <v>2</v>
      </c>
      <c r="N70" s="611">
        <v>1</v>
      </c>
      <c r="O70" s="611">
        <v>2</v>
      </c>
      <c r="P70" s="610" t="s">
        <v>4004</v>
      </c>
      <c r="Q70" s="392"/>
    </row>
    <row r="71" spans="2:17" ht="15.75" thickBot="1">
      <c r="B71" s="422" t="s">
        <v>4069</v>
      </c>
      <c r="C71" s="423" t="s">
        <v>4017</v>
      </c>
      <c r="D71" s="425" t="s">
        <v>230</v>
      </c>
      <c r="E71" s="425">
        <v>4</v>
      </c>
      <c r="F71" s="425">
        <v>2</v>
      </c>
      <c r="G71" s="425">
        <v>1</v>
      </c>
      <c r="H71" s="536">
        <v>0</v>
      </c>
      <c r="I71" s="493"/>
      <c r="J71" s="619"/>
      <c r="K71" s="603"/>
      <c r="L71" s="603"/>
      <c r="M71" s="603"/>
      <c r="N71" s="603"/>
      <c r="O71" s="603"/>
      <c r="P71" s="606"/>
      <c r="Q71" s="392"/>
    </row>
    <row r="72" spans="2:17" ht="15.75" thickBot="1">
      <c r="B72" s="439" t="s">
        <v>4070</v>
      </c>
      <c r="C72" s="440" t="s">
        <v>256</v>
      </c>
      <c r="D72" s="441" t="s">
        <v>27</v>
      </c>
      <c r="E72" s="441">
        <v>4</v>
      </c>
      <c r="F72" s="441">
        <v>2</v>
      </c>
      <c r="G72" s="441">
        <v>1</v>
      </c>
      <c r="H72" s="506">
        <v>0</v>
      </c>
      <c r="I72" s="497"/>
      <c r="J72" s="440" t="s">
        <v>256</v>
      </c>
      <c r="K72" s="441" t="s">
        <v>27</v>
      </c>
      <c r="L72" s="441">
        <v>4</v>
      </c>
      <c r="M72" s="441">
        <v>2</v>
      </c>
      <c r="N72" s="441">
        <v>1</v>
      </c>
      <c r="O72" s="441">
        <v>0</v>
      </c>
      <c r="P72" s="443" t="s">
        <v>4004</v>
      </c>
      <c r="Q72" s="392"/>
    </row>
    <row r="73" spans="2:17" ht="15.75" thickBot="1">
      <c r="B73" s="439" t="s">
        <v>4071</v>
      </c>
      <c r="C73" s="440" t="s">
        <v>253</v>
      </c>
      <c r="D73" s="441" t="s">
        <v>27</v>
      </c>
      <c r="E73" s="441">
        <v>3</v>
      </c>
      <c r="F73" s="441">
        <v>1</v>
      </c>
      <c r="G73" s="441">
        <v>2</v>
      </c>
      <c r="H73" s="506">
        <v>0</v>
      </c>
      <c r="I73" s="497"/>
      <c r="J73" s="440" t="s">
        <v>1700</v>
      </c>
      <c r="K73" s="441" t="s">
        <v>27</v>
      </c>
      <c r="L73" s="441">
        <v>4</v>
      </c>
      <c r="M73" s="441">
        <v>1</v>
      </c>
      <c r="N73" s="441">
        <v>2</v>
      </c>
      <c r="O73" s="441">
        <v>1</v>
      </c>
      <c r="P73" s="443" t="s">
        <v>4004</v>
      </c>
      <c r="Q73" s="392"/>
    </row>
    <row r="74" spans="2:17" ht="15.75" thickBot="1">
      <c r="B74" s="439" t="s">
        <v>4082</v>
      </c>
      <c r="C74" s="440" t="s">
        <v>3338</v>
      </c>
      <c r="D74" s="441" t="s">
        <v>230</v>
      </c>
      <c r="E74" s="441">
        <v>6</v>
      </c>
      <c r="F74" s="441">
        <v>3</v>
      </c>
      <c r="G74" s="441">
        <v>1</v>
      </c>
      <c r="H74" s="506">
        <v>2</v>
      </c>
      <c r="I74" s="497"/>
      <c r="J74" s="440" t="s">
        <v>3338</v>
      </c>
      <c r="K74" s="441" t="s">
        <v>230</v>
      </c>
      <c r="L74" s="441">
        <v>4</v>
      </c>
      <c r="M74" s="441">
        <v>2</v>
      </c>
      <c r="N74" s="441">
        <v>1</v>
      </c>
      <c r="O74" s="441">
        <v>0</v>
      </c>
      <c r="P74" s="443" t="s">
        <v>4004</v>
      </c>
      <c r="Q74" s="392"/>
    </row>
    <row r="75" spans="2:17" ht="15.75" thickBot="1">
      <c r="B75" s="391"/>
      <c r="C75" s="391"/>
      <c r="D75" s="390"/>
      <c r="E75" s="390"/>
      <c r="F75" s="390"/>
      <c r="G75" s="390"/>
      <c r="H75" s="390"/>
      <c r="I75" s="388"/>
      <c r="J75" s="391"/>
      <c r="K75" s="392"/>
      <c r="L75" s="392"/>
      <c r="M75" s="392"/>
      <c r="N75" s="392"/>
      <c r="O75" s="392"/>
      <c r="P75" s="389"/>
      <c r="Q75" s="392"/>
    </row>
    <row r="76" spans="2:17" ht="15.75" thickBot="1">
      <c r="B76" s="607" t="s">
        <v>4108</v>
      </c>
      <c r="C76" s="608" t="s">
        <v>4107</v>
      </c>
      <c r="D76" s="608"/>
      <c r="E76" s="608"/>
      <c r="F76" s="608"/>
      <c r="G76" s="608"/>
      <c r="H76" s="608"/>
      <c r="I76" s="608"/>
      <c r="J76" s="608" t="s">
        <v>4107</v>
      </c>
      <c r="K76" s="608"/>
      <c r="L76" s="608"/>
      <c r="M76" s="608"/>
      <c r="N76" s="608"/>
      <c r="O76" s="608"/>
      <c r="P76" s="609"/>
      <c r="Q76" s="392"/>
    </row>
    <row r="77" spans="2:17" ht="15.75" thickBot="1">
      <c r="B77" s="461" t="s">
        <v>1</v>
      </c>
      <c r="C77" s="462" t="s">
        <v>4000</v>
      </c>
      <c r="D77" s="462"/>
      <c r="E77" s="462" t="s">
        <v>4097</v>
      </c>
      <c r="F77" s="462" t="s">
        <v>4098</v>
      </c>
      <c r="G77" s="462" t="s">
        <v>4099</v>
      </c>
      <c r="H77" s="511" t="s">
        <v>211</v>
      </c>
      <c r="I77" s="510" t="s">
        <v>1</v>
      </c>
      <c r="J77" s="462" t="s">
        <v>4000</v>
      </c>
      <c r="K77" s="462"/>
      <c r="L77" s="462" t="s">
        <v>4097</v>
      </c>
      <c r="M77" s="462" t="s">
        <v>4098</v>
      </c>
      <c r="N77" s="462" t="s">
        <v>4099</v>
      </c>
      <c r="O77" s="462" t="s">
        <v>211</v>
      </c>
      <c r="P77" s="463" t="s">
        <v>4002</v>
      </c>
      <c r="Q77" s="392"/>
    </row>
    <row r="78" spans="2:17">
      <c r="B78" s="417" t="s">
        <v>4086</v>
      </c>
      <c r="C78" s="418" t="s">
        <v>4029</v>
      </c>
      <c r="D78" s="420" t="s">
        <v>27</v>
      </c>
      <c r="E78" s="420">
        <v>3</v>
      </c>
      <c r="F78" s="420">
        <v>2</v>
      </c>
      <c r="G78" s="420">
        <v>1</v>
      </c>
      <c r="H78" s="537">
        <v>0</v>
      </c>
      <c r="I78" s="492"/>
      <c r="J78" s="620" t="s">
        <v>250</v>
      </c>
      <c r="K78" s="611" t="s">
        <v>230</v>
      </c>
      <c r="L78" s="611">
        <v>5</v>
      </c>
      <c r="M78" s="611">
        <v>2</v>
      </c>
      <c r="N78" s="611">
        <v>1</v>
      </c>
      <c r="O78" s="611">
        <v>1</v>
      </c>
      <c r="P78" s="610" t="s">
        <v>4004</v>
      </c>
      <c r="Q78" s="392"/>
    </row>
    <row r="79" spans="2:17" ht="15.75" thickBot="1">
      <c r="B79" s="422" t="s">
        <v>4087</v>
      </c>
      <c r="C79" s="423" t="s">
        <v>4030</v>
      </c>
      <c r="D79" s="425" t="s">
        <v>230</v>
      </c>
      <c r="E79" s="425">
        <v>4</v>
      </c>
      <c r="F79" s="425">
        <v>2</v>
      </c>
      <c r="G79" s="425">
        <v>1</v>
      </c>
      <c r="H79" s="536">
        <v>0</v>
      </c>
      <c r="I79" s="493"/>
      <c r="J79" s="619"/>
      <c r="K79" s="603"/>
      <c r="L79" s="603"/>
      <c r="M79" s="603"/>
      <c r="N79" s="603"/>
      <c r="O79" s="603"/>
      <c r="P79" s="606"/>
      <c r="Q79" s="392"/>
    </row>
    <row r="80" spans="2:17" ht="15.75" thickBot="1">
      <c r="B80" s="439" t="s">
        <v>4088</v>
      </c>
      <c r="C80" s="440" t="s">
        <v>249</v>
      </c>
      <c r="D80" s="441" t="s">
        <v>230</v>
      </c>
      <c r="E80" s="441">
        <v>3</v>
      </c>
      <c r="F80" s="441">
        <v>1</v>
      </c>
      <c r="G80" s="441">
        <v>0</v>
      </c>
      <c r="H80" s="506">
        <v>2</v>
      </c>
      <c r="I80" s="497"/>
      <c r="J80" s="440" t="s">
        <v>249</v>
      </c>
      <c r="K80" s="441" t="s">
        <v>27</v>
      </c>
      <c r="L80" s="441">
        <v>3</v>
      </c>
      <c r="M80" s="441">
        <v>1</v>
      </c>
      <c r="N80" s="441">
        <v>0</v>
      </c>
      <c r="O80" s="441">
        <v>2</v>
      </c>
      <c r="P80" s="443" t="s">
        <v>4004</v>
      </c>
      <c r="Q80" s="392"/>
    </row>
    <row r="81" spans="2:17" ht="15.75" thickBot="1">
      <c r="B81" s="439" t="s">
        <v>4089</v>
      </c>
      <c r="C81" s="440" t="s">
        <v>252</v>
      </c>
      <c r="D81" s="441" t="s">
        <v>27</v>
      </c>
      <c r="E81" s="441">
        <v>4</v>
      </c>
      <c r="F81" s="441">
        <v>2</v>
      </c>
      <c r="G81" s="441">
        <v>1</v>
      </c>
      <c r="H81" s="506">
        <v>0</v>
      </c>
      <c r="I81" s="497"/>
      <c r="J81" s="440" t="s">
        <v>252</v>
      </c>
      <c r="K81" s="441" t="s">
        <v>27</v>
      </c>
      <c r="L81" s="441">
        <v>4</v>
      </c>
      <c r="M81" s="441">
        <v>2</v>
      </c>
      <c r="N81" s="441">
        <v>1</v>
      </c>
      <c r="O81" s="441">
        <v>0</v>
      </c>
      <c r="P81" s="443" t="s">
        <v>4004</v>
      </c>
      <c r="Q81" s="392"/>
    </row>
    <row r="82" spans="2:17" ht="15.75" thickBot="1">
      <c r="B82" s="439" t="s">
        <v>4090</v>
      </c>
      <c r="C82" s="440" t="s">
        <v>248</v>
      </c>
      <c r="D82" s="441" t="s">
        <v>27</v>
      </c>
      <c r="E82" s="441">
        <v>3</v>
      </c>
      <c r="F82" s="441">
        <v>1</v>
      </c>
      <c r="G82" s="441">
        <v>2</v>
      </c>
      <c r="H82" s="506">
        <v>0</v>
      </c>
      <c r="I82" s="497"/>
      <c r="J82" s="440" t="s">
        <v>248</v>
      </c>
      <c r="K82" s="441" t="s">
        <v>27</v>
      </c>
      <c r="L82" s="441">
        <v>4</v>
      </c>
      <c r="M82" s="441">
        <v>1</v>
      </c>
      <c r="N82" s="441">
        <v>2</v>
      </c>
      <c r="O82" s="441">
        <v>1</v>
      </c>
      <c r="P82" s="443" t="s">
        <v>4004</v>
      </c>
      <c r="Q82" s="392"/>
    </row>
    <row r="83" spans="2:17" ht="15.75" thickBot="1">
      <c r="B83" s="439" t="s">
        <v>4091</v>
      </c>
      <c r="C83" s="440" t="s">
        <v>251</v>
      </c>
      <c r="D83" s="441" t="s">
        <v>230</v>
      </c>
      <c r="E83" s="441">
        <v>6</v>
      </c>
      <c r="F83" s="441">
        <v>3</v>
      </c>
      <c r="G83" s="441">
        <v>1</v>
      </c>
      <c r="H83" s="506">
        <v>2</v>
      </c>
      <c r="I83" s="497"/>
      <c r="J83" s="440" t="s">
        <v>251</v>
      </c>
      <c r="K83" s="441" t="s">
        <v>230</v>
      </c>
      <c r="L83" s="441">
        <v>5</v>
      </c>
      <c r="M83" s="441">
        <v>2</v>
      </c>
      <c r="N83" s="441">
        <v>1</v>
      </c>
      <c r="O83" s="441">
        <v>1</v>
      </c>
      <c r="P83" s="443" t="s">
        <v>4004</v>
      </c>
      <c r="Q83" s="392"/>
    </row>
    <row r="84" spans="2:17" ht="15.75" thickBot="1">
      <c r="B84" s="391"/>
      <c r="C84" s="391"/>
      <c r="D84" s="390"/>
      <c r="E84" s="390"/>
      <c r="F84" s="390"/>
      <c r="G84" s="390"/>
      <c r="H84" s="390"/>
      <c r="I84" s="388"/>
      <c r="J84" s="391"/>
      <c r="K84" s="392"/>
      <c r="L84" s="392"/>
      <c r="M84" s="392"/>
      <c r="N84" s="392"/>
      <c r="O84" s="392"/>
      <c r="P84" s="389"/>
      <c r="Q84" s="392"/>
    </row>
    <row r="85" spans="2:17" ht="15.75" thickBot="1">
      <c r="B85" s="607" t="s">
        <v>4106</v>
      </c>
      <c r="C85" s="608" t="s">
        <v>4107</v>
      </c>
      <c r="D85" s="608"/>
      <c r="E85" s="608"/>
      <c r="F85" s="608"/>
      <c r="G85" s="608"/>
      <c r="H85" s="608"/>
      <c r="I85" s="608"/>
      <c r="J85" s="608" t="s">
        <v>4107</v>
      </c>
      <c r="K85" s="608"/>
      <c r="L85" s="608"/>
      <c r="M85" s="608"/>
      <c r="N85" s="608"/>
      <c r="O85" s="608"/>
      <c r="P85" s="609"/>
      <c r="Q85" s="392"/>
    </row>
    <row r="86" spans="2:17" ht="15.75" thickBot="1">
      <c r="B86" s="461" t="s">
        <v>1</v>
      </c>
      <c r="C86" s="462" t="s">
        <v>4000</v>
      </c>
      <c r="D86" s="462"/>
      <c r="E86" s="462" t="s">
        <v>4097</v>
      </c>
      <c r="F86" s="462" t="s">
        <v>4098</v>
      </c>
      <c r="G86" s="462" t="s">
        <v>4099</v>
      </c>
      <c r="H86" s="511" t="s">
        <v>211</v>
      </c>
      <c r="I86" s="510" t="s">
        <v>1</v>
      </c>
      <c r="J86" s="462" t="s">
        <v>4000</v>
      </c>
      <c r="K86" s="462"/>
      <c r="L86" s="462" t="s">
        <v>4097</v>
      </c>
      <c r="M86" s="462" t="s">
        <v>4098</v>
      </c>
      <c r="N86" s="462" t="s">
        <v>4099</v>
      </c>
      <c r="O86" s="462" t="s">
        <v>211</v>
      </c>
      <c r="P86" s="463" t="s">
        <v>4002</v>
      </c>
      <c r="Q86" s="392"/>
    </row>
    <row r="87" spans="2:17" ht="15.75" thickBot="1">
      <c r="B87" s="439" t="s">
        <v>4042</v>
      </c>
      <c r="C87" s="440" t="s">
        <v>258</v>
      </c>
      <c r="D87" s="441" t="s">
        <v>230</v>
      </c>
      <c r="E87" s="441">
        <v>3</v>
      </c>
      <c r="F87" s="441">
        <v>1</v>
      </c>
      <c r="G87" s="441">
        <v>0</v>
      </c>
      <c r="H87" s="506">
        <v>2</v>
      </c>
      <c r="I87" s="497"/>
      <c r="J87" s="440" t="s">
        <v>258</v>
      </c>
      <c r="K87" s="441" t="s">
        <v>27</v>
      </c>
      <c r="L87" s="441">
        <v>3</v>
      </c>
      <c r="M87" s="441">
        <v>1</v>
      </c>
      <c r="N87" s="441">
        <v>0</v>
      </c>
      <c r="O87" s="441">
        <v>2</v>
      </c>
      <c r="P87" s="443" t="s">
        <v>4004</v>
      </c>
      <c r="Q87" s="392"/>
    </row>
    <row r="88" spans="2:17" ht="15.75" thickBot="1">
      <c r="B88" s="439" t="s">
        <v>4043</v>
      </c>
      <c r="C88" s="440" t="s">
        <v>260</v>
      </c>
      <c r="D88" s="441" t="s">
        <v>230</v>
      </c>
      <c r="E88" s="441">
        <v>6</v>
      </c>
      <c r="F88" s="441">
        <v>3</v>
      </c>
      <c r="G88" s="441">
        <v>1</v>
      </c>
      <c r="H88" s="506">
        <v>2</v>
      </c>
      <c r="I88" s="497"/>
      <c r="J88" s="440" t="s">
        <v>260</v>
      </c>
      <c r="K88" s="441" t="s">
        <v>230</v>
      </c>
      <c r="L88" s="441">
        <v>5</v>
      </c>
      <c r="M88" s="441">
        <v>2</v>
      </c>
      <c r="N88" s="441">
        <v>1</v>
      </c>
      <c r="O88" s="441">
        <v>1</v>
      </c>
      <c r="P88" s="443" t="s">
        <v>4004</v>
      </c>
      <c r="Q88" s="392"/>
    </row>
    <row r="89" spans="2:17" ht="15.75" thickBot="1">
      <c r="B89" s="439" t="s">
        <v>4045</v>
      </c>
      <c r="C89" s="440" t="s">
        <v>261</v>
      </c>
      <c r="D89" s="441" t="s">
        <v>27</v>
      </c>
      <c r="E89" s="441">
        <v>4</v>
      </c>
      <c r="F89" s="441">
        <v>2</v>
      </c>
      <c r="G89" s="441">
        <v>1</v>
      </c>
      <c r="H89" s="506">
        <v>0</v>
      </c>
      <c r="I89" s="497"/>
      <c r="J89" s="440" t="s">
        <v>261</v>
      </c>
      <c r="K89" s="441" t="s">
        <v>27</v>
      </c>
      <c r="L89" s="441">
        <v>4</v>
      </c>
      <c r="M89" s="441">
        <v>2</v>
      </c>
      <c r="N89" s="441">
        <v>1</v>
      </c>
      <c r="O89" s="441">
        <v>0</v>
      </c>
      <c r="P89" s="443" t="s">
        <v>4004</v>
      </c>
      <c r="Q89" s="392"/>
    </row>
    <row r="90" spans="2:17" ht="15.75" thickBot="1">
      <c r="B90" s="439" t="s">
        <v>4092</v>
      </c>
      <c r="C90" s="440" t="s">
        <v>4031</v>
      </c>
      <c r="D90" s="441" t="s">
        <v>27</v>
      </c>
      <c r="E90" s="441">
        <v>3</v>
      </c>
      <c r="F90" s="441">
        <v>1</v>
      </c>
      <c r="G90" s="441">
        <v>2</v>
      </c>
      <c r="H90" s="506">
        <v>0</v>
      </c>
      <c r="I90" s="497"/>
      <c r="J90" s="440" t="s">
        <v>257</v>
      </c>
      <c r="K90" s="441" t="s">
        <v>27</v>
      </c>
      <c r="L90" s="441">
        <v>4</v>
      </c>
      <c r="M90" s="441">
        <v>1</v>
      </c>
      <c r="N90" s="441">
        <v>2</v>
      </c>
      <c r="O90" s="441">
        <v>1</v>
      </c>
      <c r="P90" s="443" t="s">
        <v>4004</v>
      </c>
      <c r="Q90" s="392"/>
    </row>
    <row r="91" spans="2:17" ht="15" customHeight="1">
      <c r="B91" s="417" t="s">
        <v>4093</v>
      </c>
      <c r="C91" s="418" t="s">
        <v>4114</v>
      </c>
      <c r="D91" s="420" t="s">
        <v>27</v>
      </c>
      <c r="E91" s="420">
        <v>3</v>
      </c>
      <c r="F91" s="420">
        <v>2</v>
      </c>
      <c r="G91" s="420">
        <v>1</v>
      </c>
      <c r="H91" s="537">
        <v>0</v>
      </c>
      <c r="I91" s="492"/>
      <c r="J91" s="620" t="s">
        <v>800</v>
      </c>
      <c r="K91" s="611" t="s">
        <v>230</v>
      </c>
      <c r="L91" s="611">
        <v>5</v>
      </c>
      <c r="M91" s="611">
        <v>2</v>
      </c>
      <c r="N91" s="611">
        <v>1</v>
      </c>
      <c r="O91" s="611">
        <v>1</v>
      </c>
      <c r="P91" s="610" t="s">
        <v>4004</v>
      </c>
      <c r="Q91" s="392"/>
    </row>
    <row r="92" spans="2:17" ht="15.75" thickBot="1">
      <c r="B92" s="422" t="s">
        <v>4094</v>
      </c>
      <c r="C92" s="423" t="s">
        <v>4113</v>
      </c>
      <c r="D92" s="425" t="s">
        <v>230</v>
      </c>
      <c r="E92" s="425">
        <v>4</v>
      </c>
      <c r="F92" s="425">
        <v>2</v>
      </c>
      <c r="G92" s="425">
        <v>0</v>
      </c>
      <c r="H92" s="536">
        <v>1</v>
      </c>
      <c r="I92" s="493"/>
      <c r="J92" s="619"/>
      <c r="K92" s="603"/>
      <c r="L92" s="603"/>
      <c r="M92" s="603"/>
      <c r="N92" s="603"/>
      <c r="O92" s="603"/>
      <c r="P92" s="606"/>
      <c r="Q92" s="392"/>
    </row>
  </sheetData>
  <mergeCells count="76">
    <mergeCell ref="I1:O1"/>
    <mergeCell ref="B1:H1"/>
    <mergeCell ref="J61:J62"/>
    <mergeCell ref="K61:K62"/>
    <mergeCell ref="L61:L62"/>
    <mergeCell ref="M61:M62"/>
    <mergeCell ref="N61:N62"/>
    <mergeCell ref="O61:O62"/>
    <mergeCell ref="N36:N37"/>
    <mergeCell ref="J19:J20"/>
    <mergeCell ref="K19:K20"/>
    <mergeCell ref="L19:L20"/>
    <mergeCell ref="M19:M20"/>
    <mergeCell ref="N19:N20"/>
    <mergeCell ref="B57:P57"/>
    <mergeCell ref="L32:L33"/>
    <mergeCell ref="J78:J79"/>
    <mergeCell ref="J70:J71"/>
    <mergeCell ref="O19:O20"/>
    <mergeCell ref="K91:K92"/>
    <mergeCell ref="L91:L92"/>
    <mergeCell ref="M91:M92"/>
    <mergeCell ref="N91:N92"/>
    <mergeCell ref="O91:O92"/>
    <mergeCell ref="B85:P85"/>
    <mergeCell ref="N28:N29"/>
    <mergeCell ref="O28:O29"/>
    <mergeCell ref="P19:P20"/>
    <mergeCell ref="J28:J29"/>
    <mergeCell ref="K78:K79"/>
    <mergeCell ref="P61:P62"/>
    <mergeCell ref="K70:K71"/>
    <mergeCell ref="L70:L71"/>
    <mergeCell ref="M70:M71"/>
    <mergeCell ref="N70:N71"/>
    <mergeCell ref="O70:O71"/>
    <mergeCell ref="P70:P71"/>
    <mergeCell ref="B67:P67"/>
    <mergeCell ref="P91:P92"/>
    <mergeCell ref="B2:P2"/>
    <mergeCell ref="B40:P40"/>
    <mergeCell ref="B48:P48"/>
    <mergeCell ref="B52:P52"/>
    <mergeCell ref="J36:J37"/>
    <mergeCell ref="K36:K37"/>
    <mergeCell ref="L36:L37"/>
    <mergeCell ref="M36:M37"/>
    <mergeCell ref="L78:L79"/>
    <mergeCell ref="M78:M79"/>
    <mergeCell ref="N78:N79"/>
    <mergeCell ref="O78:O79"/>
    <mergeCell ref="P78:P79"/>
    <mergeCell ref="J91:J92"/>
    <mergeCell ref="B76:P76"/>
    <mergeCell ref="Q19:Q20"/>
    <mergeCell ref="P28:P29"/>
    <mergeCell ref="B58:P58"/>
    <mergeCell ref="Q32:Q33"/>
    <mergeCell ref="Q36:Q37"/>
    <mergeCell ref="D28:D29"/>
    <mergeCell ref="E28:E29"/>
    <mergeCell ref="F28:F29"/>
    <mergeCell ref="G28:G29"/>
    <mergeCell ref="H28:H29"/>
    <mergeCell ref="K28:K29"/>
    <mergeCell ref="L28:L29"/>
    <mergeCell ref="M28:M29"/>
    <mergeCell ref="J32:J33"/>
    <mergeCell ref="K32:K33"/>
    <mergeCell ref="Q28:Q29"/>
    <mergeCell ref="M32:M33"/>
    <mergeCell ref="N32:N33"/>
    <mergeCell ref="O32:O33"/>
    <mergeCell ref="O36:O37"/>
    <mergeCell ref="P32:P33"/>
    <mergeCell ref="P36:P3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61"/>
  <sheetViews>
    <sheetView zoomScale="80" zoomScaleNormal="80" workbookViewId="0">
      <selection activeCell="L41" sqref="L41"/>
    </sheetView>
  </sheetViews>
  <sheetFormatPr defaultRowHeight="15"/>
  <cols>
    <col min="2" max="2" width="15.85546875" customWidth="1"/>
    <col min="3" max="3" width="41.7109375" customWidth="1"/>
    <col min="4" max="4" width="2.28515625" bestFit="1" customWidth="1"/>
    <col min="5" max="5" width="4.42578125" bestFit="1" customWidth="1"/>
    <col min="6" max="6" width="3.5703125" bestFit="1" customWidth="1"/>
    <col min="7" max="7" width="3.140625" bestFit="1" customWidth="1"/>
    <col min="8" max="8" width="2.28515625" bestFit="1" customWidth="1"/>
    <col min="10" max="10" width="42.140625" customWidth="1"/>
    <col min="11" max="11" width="2.28515625" bestFit="1" customWidth="1"/>
    <col min="12" max="12" width="4.42578125" bestFit="1" customWidth="1"/>
    <col min="13" max="13" width="3.7109375" bestFit="1" customWidth="1"/>
    <col min="14" max="14" width="3.140625" bestFit="1" customWidth="1"/>
    <col min="15" max="15" width="2.140625" bestFit="1" customWidth="1"/>
    <col min="16" max="16" width="39.42578125" customWidth="1"/>
  </cols>
  <sheetData>
    <row r="1" spans="2:16" ht="15.75" thickBot="1">
      <c r="B1" s="647" t="s">
        <v>4001</v>
      </c>
      <c r="C1" s="648"/>
      <c r="D1" s="648"/>
      <c r="E1" s="648"/>
      <c r="F1" s="648"/>
      <c r="G1" s="648"/>
      <c r="H1" s="649"/>
      <c r="I1" s="647" t="s">
        <v>3999</v>
      </c>
      <c r="J1" s="648"/>
      <c r="K1" s="648"/>
      <c r="L1" s="648"/>
      <c r="M1" s="648"/>
      <c r="N1" s="648"/>
      <c r="O1" s="649"/>
      <c r="P1" s="390"/>
    </row>
    <row r="2" spans="2:16" ht="15.75" thickBot="1">
      <c r="B2" s="616" t="s">
        <v>4103</v>
      </c>
      <c r="C2" s="617"/>
      <c r="D2" s="617"/>
      <c r="E2" s="617"/>
      <c r="F2" s="617"/>
      <c r="G2" s="617"/>
      <c r="H2" s="617"/>
      <c r="I2" s="617"/>
      <c r="J2" s="617"/>
      <c r="K2" s="617"/>
      <c r="L2" s="617"/>
      <c r="M2" s="617"/>
      <c r="N2" s="617"/>
      <c r="O2" s="617"/>
      <c r="P2" s="618"/>
    </row>
    <row r="3" spans="2:16" ht="15.75" thickBot="1">
      <c r="B3" s="461" t="s">
        <v>1</v>
      </c>
      <c r="C3" s="462" t="s">
        <v>4000</v>
      </c>
      <c r="D3" s="462"/>
      <c r="E3" s="462" t="s">
        <v>4097</v>
      </c>
      <c r="F3" s="462" t="s">
        <v>4098</v>
      </c>
      <c r="G3" s="462" t="s">
        <v>4099</v>
      </c>
      <c r="H3" s="462" t="s">
        <v>211</v>
      </c>
      <c r="I3" s="462" t="s">
        <v>1</v>
      </c>
      <c r="J3" s="462" t="s">
        <v>4000</v>
      </c>
      <c r="K3" s="462"/>
      <c r="L3" s="462" t="s">
        <v>4097</v>
      </c>
      <c r="M3" s="462" t="s">
        <v>4098</v>
      </c>
      <c r="N3" s="462" t="s">
        <v>4099</v>
      </c>
      <c r="O3" s="462" t="s">
        <v>211</v>
      </c>
      <c r="P3" s="463" t="s">
        <v>4002</v>
      </c>
    </row>
    <row r="4" spans="2:16" ht="15.75" thickBot="1">
      <c r="B4" s="439" t="s">
        <v>4122</v>
      </c>
      <c r="C4" s="440" t="s">
        <v>4115</v>
      </c>
      <c r="D4" s="442" t="s">
        <v>230</v>
      </c>
      <c r="E4" s="442">
        <v>5</v>
      </c>
      <c r="F4" s="442">
        <v>2</v>
      </c>
      <c r="G4" s="442">
        <v>0</v>
      </c>
      <c r="H4" s="442">
        <v>2</v>
      </c>
      <c r="I4" s="466"/>
      <c r="J4" s="440" t="s">
        <v>265</v>
      </c>
      <c r="K4" s="441" t="s">
        <v>27</v>
      </c>
      <c r="L4" s="441">
        <v>4</v>
      </c>
      <c r="M4" s="441">
        <v>0</v>
      </c>
      <c r="N4" s="441">
        <v>0</v>
      </c>
      <c r="O4" s="441">
        <v>4</v>
      </c>
      <c r="P4" s="443" t="s">
        <v>4004</v>
      </c>
    </row>
    <row r="5" spans="2:16" ht="15.75" thickBot="1">
      <c r="B5" s="439" t="s">
        <v>4123</v>
      </c>
      <c r="C5" s="440" t="s">
        <v>264</v>
      </c>
      <c r="D5" s="442" t="s">
        <v>27</v>
      </c>
      <c r="E5" s="442">
        <v>4</v>
      </c>
      <c r="F5" s="442">
        <v>2</v>
      </c>
      <c r="G5" s="442">
        <v>1</v>
      </c>
      <c r="H5" s="442">
        <v>0</v>
      </c>
      <c r="I5" s="466"/>
      <c r="J5" s="440" t="s">
        <v>264</v>
      </c>
      <c r="K5" s="441" t="s">
        <v>27</v>
      </c>
      <c r="L5" s="441">
        <v>3</v>
      </c>
      <c r="M5" s="441">
        <v>2</v>
      </c>
      <c r="N5" s="441">
        <v>0</v>
      </c>
      <c r="O5" s="441">
        <v>0</v>
      </c>
      <c r="P5" s="443" t="s">
        <v>4004</v>
      </c>
    </row>
    <row r="6" spans="2:16" ht="15.75" thickBot="1">
      <c r="B6" s="439" t="s">
        <v>4124</v>
      </c>
      <c r="C6" s="440" t="s">
        <v>4116</v>
      </c>
      <c r="D6" s="442" t="s">
        <v>230</v>
      </c>
      <c r="E6" s="442">
        <v>5</v>
      </c>
      <c r="F6" s="442">
        <v>3</v>
      </c>
      <c r="G6" s="442">
        <v>1</v>
      </c>
      <c r="H6" s="442">
        <v>1</v>
      </c>
      <c r="I6" s="466"/>
      <c r="J6" s="440" t="s">
        <v>274</v>
      </c>
      <c r="K6" s="441" t="s">
        <v>230</v>
      </c>
      <c r="L6" s="441">
        <v>7</v>
      </c>
      <c r="M6" s="441">
        <v>3</v>
      </c>
      <c r="N6" s="441">
        <v>2</v>
      </c>
      <c r="O6" s="441">
        <v>1</v>
      </c>
      <c r="P6" s="443" t="s">
        <v>4004</v>
      </c>
    </row>
    <row r="7" spans="2:16" ht="15.75" thickBot="1">
      <c r="B7" s="439" t="s">
        <v>4037</v>
      </c>
      <c r="C7" s="440" t="s">
        <v>4021</v>
      </c>
      <c r="D7" s="442" t="s">
        <v>27</v>
      </c>
      <c r="E7" s="442">
        <v>2</v>
      </c>
      <c r="F7" s="442">
        <v>2</v>
      </c>
      <c r="G7" s="442">
        <v>0</v>
      </c>
      <c r="H7" s="442">
        <v>0</v>
      </c>
      <c r="I7" s="466"/>
      <c r="J7" s="440" t="s">
        <v>224</v>
      </c>
      <c r="K7" s="441" t="s">
        <v>27</v>
      </c>
      <c r="L7" s="441">
        <v>3</v>
      </c>
      <c r="M7" s="441">
        <v>1</v>
      </c>
      <c r="N7" s="441">
        <v>0</v>
      </c>
      <c r="O7" s="441">
        <v>1</v>
      </c>
      <c r="P7" s="443" t="s">
        <v>4004</v>
      </c>
    </row>
    <row r="8" spans="2:16" ht="15.75" thickBot="1">
      <c r="B8" s="439" t="s">
        <v>4125</v>
      </c>
      <c r="C8" s="440" t="s">
        <v>266</v>
      </c>
      <c r="D8" s="442" t="s">
        <v>27</v>
      </c>
      <c r="E8" s="442">
        <v>3</v>
      </c>
      <c r="F8" s="442">
        <v>1</v>
      </c>
      <c r="G8" s="442">
        <v>1</v>
      </c>
      <c r="H8" s="442">
        <v>0</v>
      </c>
      <c r="I8" s="466"/>
      <c r="J8" s="440" t="s">
        <v>266</v>
      </c>
      <c r="K8" s="441" t="s">
        <v>27</v>
      </c>
      <c r="L8" s="441">
        <v>4</v>
      </c>
      <c r="M8" s="441">
        <v>1</v>
      </c>
      <c r="N8" s="441">
        <v>1</v>
      </c>
      <c r="O8" s="441">
        <v>1</v>
      </c>
      <c r="P8" s="443" t="s">
        <v>4004</v>
      </c>
    </row>
    <row r="9" spans="2:16" ht="15.75" thickBot="1">
      <c r="B9" s="439" t="s">
        <v>4038</v>
      </c>
      <c r="C9" s="440" t="s">
        <v>875</v>
      </c>
      <c r="D9" s="442" t="s">
        <v>230</v>
      </c>
      <c r="E9" s="442">
        <v>6</v>
      </c>
      <c r="F9" s="442">
        <v>3</v>
      </c>
      <c r="G9" s="442">
        <v>2</v>
      </c>
      <c r="H9" s="442">
        <v>0</v>
      </c>
      <c r="I9" s="466"/>
      <c r="J9" s="440" t="s">
        <v>202</v>
      </c>
      <c r="K9" s="441" t="s">
        <v>230</v>
      </c>
      <c r="L9" s="441">
        <v>6</v>
      </c>
      <c r="M9" s="441">
        <v>3</v>
      </c>
      <c r="N9" s="441">
        <v>1</v>
      </c>
      <c r="O9" s="441">
        <v>1</v>
      </c>
      <c r="P9" s="443" t="s">
        <v>4004</v>
      </c>
    </row>
    <row r="10" spans="2:16">
      <c r="B10" s="417" t="s">
        <v>4126</v>
      </c>
      <c r="C10" s="418" t="s">
        <v>4117</v>
      </c>
      <c r="D10" s="420" t="s">
        <v>230</v>
      </c>
      <c r="E10" s="420">
        <v>5</v>
      </c>
      <c r="F10" s="420">
        <v>2</v>
      </c>
      <c r="G10" s="420">
        <v>1</v>
      </c>
      <c r="H10" s="420">
        <v>1</v>
      </c>
      <c r="I10" s="467"/>
      <c r="J10" s="621" t="s">
        <v>268</v>
      </c>
      <c r="K10" s="611" t="s">
        <v>230</v>
      </c>
      <c r="L10" s="611">
        <v>7</v>
      </c>
      <c r="M10" s="611">
        <v>2</v>
      </c>
      <c r="N10" s="611">
        <v>2</v>
      </c>
      <c r="O10" s="611">
        <v>2</v>
      </c>
      <c r="P10" s="610" t="s">
        <v>4150</v>
      </c>
    </row>
    <row r="11" spans="2:16">
      <c r="B11" s="421" t="s">
        <v>4139</v>
      </c>
      <c r="C11" s="402" t="s">
        <v>4138</v>
      </c>
      <c r="D11" s="404" t="s">
        <v>27</v>
      </c>
      <c r="E11" s="404">
        <v>2</v>
      </c>
      <c r="F11" s="404">
        <v>2</v>
      </c>
      <c r="G11" s="404">
        <v>0</v>
      </c>
      <c r="H11" s="404">
        <v>0</v>
      </c>
      <c r="I11" s="405"/>
      <c r="J11" s="634"/>
      <c r="K11" s="635"/>
      <c r="L11" s="635"/>
      <c r="M11" s="635"/>
      <c r="N11" s="635"/>
      <c r="O11" s="635"/>
      <c r="P11" s="636"/>
    </row>
    <row r="12" spans="2:16" ht="15.75" thickBot="1">
      <c r="B12" s="422" t="s">
        <v>4127</v>
      </c>
      <c r="C12" s="423" t="s">
        <v>4120</v>
      </c>
      <c r="D12" s="425" t="s">
        <v>230</v>
      </c>
      <c r="E12" s="425">
        <v>5</v>
      </c>
      <c r="F12" s="425">
        <v>2</v>
      </c>
      <c r="G12" s="425">
        <v>1</v>
      </c>
      <c r="H12" s="425">
        <v>1</v>
      </c>
      <c r="I12" s="464"/>
      <c r="J12" s="622"/>
      <c r="K12" s="603"/>
      <c r="L12" s="603"/>
      <c r="M12" s="603"/>
      <c r="N12" s="603"/>
      <c r="O12" s="603"/>
      <c r="P12" s="606"/>
    </row>
    <row r="13" spans="2:16" ht="15.75" thickBot="1">
      <c r="B13" s="449"/>
      <c r="C13" s="450"/>
      <c r="D13" s="451"/>
      <c r="E13" s="451"/>
      <c r="F13" s="451"/>
      <c r="G13" s="451"/>
      <c r="H13" s="451"/>
      <c r="I13" s="450"/>
      <c r="J13" s="452" t="s">
        <v>262</v>
      </c>
      <c r="K13" s="453" t="s">
        <v>27</v>
      </c>
      <c r="L13" s="453">
        <v>4</v>
      </c>
      <c r="M13" s="453">
        <v>2</v>
      </c>
      <c r="N13" s="453">
        <v>1</v>
      </c>
      <c r="O13" s="453">
        <v>0</v>
      </c>
      <c r="P13" s="454" t="s">
        <v>4153</v>
      </c>
    </row>
    <row r="14" spans="2:16" ht="15.75" thickBot="1">
      <c r="B14" s="449"/>
      <c r="C14" s="450"/>
      <c r="D14" s="451"/>
      <c r="E14" s="451"/>
      <c r="F14" s="451"/>
      <c r="G14" s="451"/>
      <c r="H14" s="451"/>
      <c r="I14" s="450"/>
      <c r="J14" s="452" t="s">
        <v>278</v>
      </c>
      <c r="K14" s="453" t="s">
        <v>27</v>
      </c>
      <c r="L14" s="453">
        <v>6</v>
      </c>
      <c r="M14" s="453">
        <v>0</v>
      </c>
      <c r="N14" s="453">
        <v>0</v>
      </c>
      <c r="O14" s="453">
        <v>5</v>
      </c>
      <c r="P14" s="454" t="s">
        <v>4019</v>
      </c>
    </row>
    <row r="15" spans="2:16" ht="15.75" thickBot="1">
      <c r="B15" s="439" t="s">
        <v>4044</v>
      </c>
      <c r="C15" s="440" t="s">
        <v>213</v>
      </c>
      <c r="D15" s="442" t="s">
        <v>230</v>
      </c>
      <c r="E15" s="442">
        <v>3</v>
      </c>
      <c r="F15" s="442">
        <v>1</v>
      </c>
      <c r="G15" s="442">
        <v>1</v>
      </c>
      <c r="H15" s="442">
        <v>1</v>
      </c>
      <c r="I15" s="466"/>
      <c r="J15" s="440" t="s">
        <v>213</v>
      </c>
      <c r="K15" s="441" t="s">
        <v>230</v>
      </c>
      <c r="L15" s="441">
        <v>4</v>
      </c>
      <c r="M15" s="441">
        <v>1</v>
      </c>
      <c r="N15" s="441">
        <v>2</v>
      </c>
      <c r="O15" s="441">
        <v>1</v>
      </c>
      <c r="P15" s="443" t="s">
        <v>4004</v>
      </c>
    </row>
    <row r="16" spans="2:16">
      <c r="B16" s="417" t="s">
        <v>4134</v>
      </c>
      <c r="C16" s="418" t="s">
        <v>4132</v>
      </c>
      <c r="D16" s="419" t="s">
        <v>230</v>
      </c>
      <c r="E16" s="420">
        <v>5</v>
      </c>
      <c r="F16" s="419">
        <v>2</v>
      </c>
      <c r="G16" s="419">
        <v>1</v>
      </c>
      <c r="H16" s="419">
        <v>1</v>
      </c>
      <c r="I16" s="419"/>
      <c r="J16" s="621" t="s">
        <v>271</v>
      </c>
      <c r="K16" s="621" t="s">
        <v>230</v>
      </c>
      <c r="L16" s="628">
        <v>7</v>
      </c>
      <c r="M16" s="628">
        <v>2</v>
      </c>
      <c r="N16" s="628">
        <v>2</v>
      </c>
      <c r="O16" s="628">
        <v>2</v>
      </c>
      <c r="P16" s="631" t="s">
        <v>4144</v>
      </c>
    </row>
    <row r="17" spans="2:16">
      <c r="B17" s="421" t="s">
        <v>4135</v>
      </c>
      <c r="C17" s="402" t="s">
        <v>4133</v>
      </c>
      <c r="D17" s="403" t="s">
        <v>27</v>
      </c>
      <c r="E17" s="404">
        <v>5</v>
      </c>
      <c r="F17" s="403">
        <v>2</v>
      </c>
      <c r="G17" s="403">
        <v>1</v>
      </c>
      <c r="H17" s="403">
        <v>1</v>
      </c>
      <c r="I17" s="403"/>
      <c r="J17" s="634"/>
      <c r="K17" s="634"/>
      <c r="L17" s="629"/>
      <c r="M17" s="629"/>
      <c r="N17" s="629"/>
      <c r="O17" s="629"/>
      <c r="P17" s="632"/>
    </row>
    <row r="18" spans="2:16" ht="15.75" thickBot="1">
      <c r="B18" s="422" t="s">
        <v>4128</v>
      </c>
      <c r="C18" s="423" t="s">
        <v>4121</v>
      </c>
      <c r="D18" s="424" t="s">
        <v>230</v>
      </c>
      <c r="E18" s="425">
        <v>5</v>
      </c>
      <c r="F18" s="424">
        <v>2</v>
      </c>
      <c r="G18" s="424">
        <v>0</v>
      </c>
      <c r="H18" s="424">
        <v>2</v>
      </c>
      <c r="I18" s="424"/>
      <c r="J18" s="622"/>
      <c r="K18" s="622" t="s">
        <v>230</v>
      </c>
      <c r="L18" s="630">
        <v>7</v>
      </c>
      <c r="M18" s="630">
        <v>2</v>
      </c>
      <c r="N18" s="630">
        <v>2</v>
      </c>
      <c r="O18" s="630">
        <v>2</v>
      </c>
      <c r="P18" s="633" t="s">
        <v>4004</v>
      </c>
    </row>
    <row r="19" spans="2:16" ht="15.75" thickBot="1">
      <c r="B19" s="439" t="s">
        <v>4047</v>
      </c>
      <c r="C19" s="440" t="s">
        <v>220</v>
      </c>
      <c r="D19" s="442" t="s">
        <v>230</v>
      </c>
      <c r="E19" s="442">
        <v>3</v>
      </c>
      <c r="F19" s="442">
        <v>2</v>
      </c>
      <c r="G19" s="442">
        <v>1</v>
      </c>
      <c r="H19" s="442">
        <v>0</v>
      </c>
      <c r="I19" s="466"/>
      <c r="J19" s="440" t="s">
        <v>220</v>
      </c>
      <c r="K19" s="441" t="s">
        <v>27</v>
      </c>
      <c r="L19" s="441">
        <v>4</v>
      </c>
      <c r="M19" s="441">
        <v>2</v>
      </c>
      <c r="N19" s="441">
        <v>1</v>
      </c>
      <c r="O19" s="441">
        <v>0</v>
      </c>
      <c r="P19" s="443" t="s">
        <v>4004</v>
      </c>
    </row>
    <row r="20" spans="2:16" ht="15.75" thickBot="1">
      <c r="B20" s="449"/>
      <c r="C20" s="450"/>
      <c r="D20" s="451"/>
      <c r="E20" s="451"/>
      <c r="F20" s="451"/>
      <c r="G20" s="451"/>
      <c r="H20" s="451"/>
      <c r="I20" s="450"/>
      <c r="J20" s="452" t="s">
        <v>273</v>
      </c>
      <c r="K20" s="453" t="s">
        <v>230</v>
      </c>
      <c r="L20" s="453">
        <v>7</v>
      </c>
      <c r="M20" s="453">
        <v>2</v>
      </c>
      <c r="N20" s="453">
        <v>0</v>
      </c>
      <c r="O20" s="453">
        <v>4</v>
      </c>
      <c r="P20" s="454" t="s">
        <v>4153</v>
      </c>
    </row>
    <row r="21" spans="2:16" ht="15.75" thickBot="1">
      <c r="B21" s="439" t="s">
        <v>4129</v>
      </c>
      <c r="C21" s="440" t="s">
        <v>4118</v>
      </c>
      <c r="D21" s="442" t="s">
        <v>27</v>
      </c>
      <c r="E21" s="442">
        <v>4</v>
      </c>
      <c r="F21" s="442">
        <v>1</v>
      </c>
      <c r="G21" s="442">
        <v>2</v>
      </c>
      <c r="H21" s="442">
        <v>0</v>
      </c>
      <c r="I21" s="466"/>
      <c r="J21" s="440" t="s">
        <v>270</v>
      </c>
      <c r="K21" s="441" t="s">
        <v>230</v>
      </c>
      <c r="L21" s="441">
        <v>6</v>
      </c>
      <c r="M21" s="441">
        <v>2</v>
      </c>
      <c r="N21" s="441">
        <v>2</v>
      </c>
      <c r="O21" s="441">
        <v>1</v>
      </c>
      <c r="P21" s="443" t="s">
        <v>4004</v>
      </c>
    </row>
    <row r="22" spans="2:16">
      <c r="B22" s="417" t="s">
        <v>4137</v>
      </c>
      <c r="C22" s="418" t="s">
        <v>4136</v>
      </c>
      <c r="D22" s="419" t="s">
        <v>27</v>
      </c>
      <c r="E22" s="420">
        <v>5</v>
      </c>
      <c r="F22" s="419">
        <v>2</v>
      </c>
      <c r="G22" s="419">
        <v>0</v>
      </c>
      <c r="H22" s="419">
        <v>2</v>
      </c>
      <c r="I22" s="419"/>
      <c r="J22" s="621" t="s">
        <v>272</v>
      </c>
      <c r="K22" s="611" t="s">
        <v>230</v>
      </c>
      <c r="L22" s="611">
        <v>7</v>
      </c>
      <c r="M22" s="611">
        <v>2</v>
      </c>
      <c r="N22" s="611">
        <v>0</v>
      </c>
      <c r="O22" s="611">
        <v>4</v>
      </c>
      <c r="P22" s="610" t="s">
        <v>4109</v>
      </c>
    </row>
    <row r="23" spans="2:16" ht="15.75" thickBot="1">
      <c r="B23" s="422" t="s">
        <v>4130</v>
      </c>
      <c r="C23" s="423" t="s">
        <v>272</v>
      </c>
      <c r="D23" s="424" t="s">
        <v>230</v>
      </c>
      <c r="E23" s="425">
        <v>5</v>
      </c>
      <c r="F23" s="424">
        <v>2</v>
      </c>
      <c r="G23" s="424">
        <v>0</v>
      </c>
      <c r="H23" s="424">
        <v>2</v>
      </c>
      <c r="I23" s="424"/>
      <c r="J23" s="622"/>
      <c r="K23" s="603"/>
      <c r="L23" s="603"/>
      <c r="M23" s="603"/>
      <c r="N23" s="603"/>
      <c r="O23" s="603"/>
      <c r="P23" s="606"/>
    </row>
    <row r="24" spans="2:16" ht="15.75" thickBot="1">
      <c r="B24" s="449"/>
      <c r="C24" s="450"/>
      <c r="D24" s="451"/>
      <c r="E24" s="451"/>
      <c r="F24" s="451"/>
      <c r="G24" s="451"/>
      <c r="H24" s="451"/>
      <c r="I24" s="450"/>
      <c r="J24" s="452" t="s">
        <v>263</v>
      </c>
      <c r="K24" s="453" t="s">
        <v>27</v>
      </c>
      <c r="L24" s="453">
        <v>3</v>
      </c>
      <c r="M24" s="453">
        <v>0</v>
      </c>
      <c r="N24" s="453">
        <v>0</v>
      </c>
      <c r="O24" s="453">
        <v>2</v>
      </c>
      <c r="P24" s="454" t="s">
        <v>4153</v>
      </c>
    </row>
    <row r="25" spans="2:16" ht="45.75" thickBot="1">
      <c r="B25" s="484" t="s">
        <v>4151</v>
      </c>
      <c r="C25" s="485" t="s">
        <v>4131</v>
      </c>
      <c r="D25" s="538" t="s">
        <v>27</v>
      </c>
      <c r="E25" s="486">
        <v>4</v>
      </c>
      <c r="F25" s="538">
        <v>2</v>
      </c>
      <c r="G25" s="538">
        <v>1</v>
      </c>
      <c r="H25" s="538">
        <v>0</v>
      </c>
      <c r="I25" s="538"/>
      <c r="J25" s="487" t="s">
        <v>277</v>
      </c>
      <c r="K25" s="486" t="s">
        <v>27</v>
      </c>
      <c r="L25" s="486">
        <v>7</v>
      </c>
      <c r="M25" s="486">
        <v>2</v>
      </c>
      <c r="N25" s="486">
        <v>0</v>
      </c>
      <c r="O25" s="486">
        <v>4</v>
      </c>
      <c r="P25" s="443" t="s">
        <v>4152</v>
      </c>
    </row>
    <row r="26" spans="2:16">
      <c r="B26" s="417" t="s">
        <v>4141</v>
      </c>
      <c r="C26" s="418" t="s">
        <v>276</v>
      </c>
      <c r="D26" s="420" t="s">
        <v>27</v>
      </c>
      <c r="E26" s="420">
        <v>11</v>
      </c>
      <c r="F26" s="420">
        <v>0</v>
      </c>
      <c r="G26" s="420">
        <v>11</v>
      </c>
      <c r="H26" s="420">
        <v>0</v>
      </c>
      <c r="I26" s="467"/>
      <c r="J26" s="621" t="s">
        <v>276</v>
      </c>
      <c r="K26" s="611" t="s">
        <v>27</v>
      </c>
      <c r="L26" s="611">
        <v>6</v>
      </c>
      <c r="M26" s="611">
        <v>0</v>
      </c>
      <c r="N26" s="611">
        <v>0</v>
      </c>
      <c r="O26" s="611">
        <v>6</v>
      </c>
      <c r="P26" s="610" t="s">
        <v>4143</v>
      </c>
    </row>
    <row r="27" spans="2:16" ht="15.75" thickBot="1">
      <c r="B27" s="422" t="s">
        <v>4142</v>
      </c>
      <c r="C27" s="423" t="s">
        <v>4140</v>
      </c>
      <c r="D27" s="425" t="s">
        <v>27</v>
      </c>
      <c r="E27" s="425">
        <v>5</v>
      </c>
      <c r="F27" s="425">
        <v>1</v>
      </c>
      <c r="G27" s="425">
        <v>4</v>
      </c>
      <c r="H27" s="425">
        <v>0</v>
      </c>
      <c r="I27" s="464"/>
      <c r="J27" s="622" t="s">
        <v>276</v>
      </c>
      <c r="K27" s="603" t="s">
        <v>27</v>
      </c>
      <c r="L27" s="603">
        <v>6</v>
      </c>
      <c r="M27" s="603">
        <v>0</v>
      </c>
      <c r="N27" s="603">
        <v>0</v>
      </c>
      <c r="O27" s="603">
        <v>6</v>
      </c>
      <c r="P27" s="606"/>
    </row>
    <row r="28" spans="2:16" ht="15.75" thickBot="1">
      <c r="B28" s="439" t="s">
        <v>4072</v>
      </c>
      <c r="C28" s="440" t="s">
        <v>195</v>
      </c>
      <c r="D28" s="442" t="s">
        <v>230</v>
      </c>
      <c r="E28" s="442">
        <v>6</v>
      </c>
      <c r="F28" s="442">
        <v>4</v>
      </c>
      <c r="G28" s="442">
        <v>2</v>
      </c>
      <c r="H28" s="442">
        <v>0</v>
      </c>
      <c r="I28" s="466"/>
      <c r="J28" s="440" t="s">
        <v>195</v>
      </c>
      <c r="K28" s="441" t="s">
        <v>230</v>
      </c>
      <c r="L28" s="441">
        <v>6</v>
      </c>
      <c r="M28" s="441">
        <v>4</v>
      </c>
      <c r="N28" s="441">
        <v>2</v>
      </c>
      <c r="O28" s="441">
        <v>0</v>
      </c>
      <c r="P28" s="443" t="s">
        <v>4004</v>
      </c>
    </row>
    <row r="29" spans="2:16" ht="15.75" thickBot="1">
      <c r="B29" s="439" t="s">
        <v>4073</v>
      </c>
      <c r="C29" s="440" t="s">
        <v>201</v>
      </c>
      <c r="D29" s="442" t="s">
        <v>230</v>
      </c>
      <c r="E29" s="442">
        <v>6</v>
      </c>
      <c r="F29" s="442">
        <v>4</v>
      </c>
      <c r="G29" s="442">
        <v>2</v>
      </c>
      <c r="H29" s="442">
        <v>0</v>
      </c>
      <c r="I29" s="466"/>
      <c r="J29" s="440" t="s">
        <v>201</v>
      </c>
      <c r="K29" s="441" t="s">
        <v>230</v>
      </c>
      <c r="L29" s="441">
        <v>6</v>
      </c>
      <c r="M29" s="441">
        <v>4</v>
      </c>
      <c r="N29" s="441">
        <v>2</v>
      </c>
      <c r="O29" s="441">
        <v>0</v>
      </c>
      <c r="P29" s="443" t="s">
        <v>4004</v>
      </c>
    </row>
    <row r="30" spans="2:16" ht="15.75" thickBot="1">
      <c r="B30" s="439" t="s">
        <v>4147</v>
      </c>
      <c r="C30" s="440" t="s">
        <v>4146</v>
      </c>
      <c r="D30" s="442" t="s">
        <v>230</v>
      </c>
      <c r="E30" s="442">
        <v>7</v>
      </c>
      <c r="F30" s="442">
        <v>2</v>
      </c>
      <c r="G30" s="442">
        <v>2</v>
      </c>
      <c r="H30" s="442">
        <v>2</v>
      </c>
      <c r="I30" s="466"/>
      <c r="J30" s="440" t="s">
        <v>212</v>
      </c>
      <c r="K30" s="441" t="s">
        <v>27</v>
      </c>
      <c r="L30" s="441">
        <v>4</v>
      </c>
      <c r="M30" s="441">
        <v>2</v>
      </c>
      <c r="N30" s="441">
        <v>0</v>
      </c>
      <c r="O30" s="441">
        <v>2</v>
      </c>
      <c r="P30" s="443" t="s">
        <v>4004</v>
      </c>
    </row>
    <row r="31" spans="2:16" ht="15.75" thickBot="1">
      <c r="B31" s="439" t="s">
        <v>4076</v>
      </c>
      <c r="C31" s="440" t="s">
        <v>217</v>
      </c>
      <c r="D31" s="442" t="s">
        <v>27</v>
      </c>
      <c r="E31" s="442">
        <v>4</v>
      </c>
      <c r="F31" s="442">
        <v>3</v>
      </c>
      <c r="G31" s="442">
        <v>0</v>
      </c>
      <c r="H31" s="442">
        <v>0</v>
      </c>
      <c r="I31" s="466"/>
      <c r="J31" s="440" t="s">
        <v>217</v>
      </c>
      <c r="K31" s="441" t="s">
        <v>27</v>
      </c>
      <c r="L31" s="441">
        <v>4</v>
      </c>
      <c r="M31" s="441">
        <v>3</v>
      </c>
      <c r="N31" s="441">
        <v>0</v>
      </c>
      <c r="O31" s="441">
        <v>0</v>
      </c>
      <c r="P31" s="443" t="s">
        <v>4004</v>
      </c>
    </row>
    <row r="32" spans="2:16" ht="15" customHeight="1">
      <c r="B32" s="417" t="s">
        <v>4077</v>
      </c>
      <c r="C32" s="418" t="s">
        <v>197</v>
      </c>
      <c r="D32" s="539" t="s">
        <v>230</v>
      </c>
      <c r="E32" s="539">
        <v>4</v>
      </c>
      <c r="F32" s="539">
        <v>2</v>
      </c>
      <c r="G32" s="539">
        <v>0</v>
      </c>
      <c r="H32" s="539">
        <v>1</v>
      </c>
      <c r="I32" s="467"/>
      <c r="J32" s="621" t="s">
        <v>197</v>
      </c>
      <c r="K32" s="628" t="s">
        <v>27</v>
      </c>
      <c r="L32" s="628">
        <v>7</v>
      </c>
      <c r="M32" s="628">
        <v>2</v>
      </c>
      <c r="N32" s="628">
        <v>2</v>
      </c>
      <c r="O32" s="628">
        <v>2</v>
      </c>
      <c r="P32" s="644" t="s">
        <v>4338</v>
      </c>
    </row>
    <row r="33" spans="2:17" ht="30.75" thickBot="1">
      <c r="B33" s="468" t="s">
        <v>4078</v>
      </c>
      <c r="C33" s="469" t="s">
        <v>4018</v>
      </c>
      <c r="D33" s="540" t="s">
        <v>230</v>
      </c>
      <c r="E33" s="540">
        <v>4</v>
      </c>
      <c r="F33" s="540">
        <v>2</v>
      </c>
      <c r="G33" s="540">
        <v>0</v>
      </c>
      <c r="H33" s="540">
        <v>1</v>
      </c>
      <c r="I33" s="464"/>
      <c r="J33" s="622"/>
      <c r="K33" s="630"/>
      <c r="L33" s="630">
        <v>7</v>
      </c>
      <c r="M33" s="630">
        <v>2</v>
      </c>
      <c r="N33" s="630">
        <v>2</v>
      </c>
      <c r="O33" s="630"/>
      <c r="P33" s="645"/>
    </row>
    <row r="34" spans="2:17" ht="15.75" thickBot="1">
      <c r="B34" s="449"/>
      <c r="C34" s="450"/>
      <c r="D34" s="451"/>
      <c r="E34" s="451"/>
      <c r="F34" s="451"/>
      <c r="G34" s="451"/>
      <c r="H34" s="451"/>
      <c r="I34" s="450"/>
      <c r="J34" s="452" t="s">
        <v>219</v>
      </c>
      <c r="K34" s="453" t="s">
        <v>27</v>
      </c>
      <c r="L34" s="453">
        <v>3</v>
      </c>
      <c r="M34" s="453">
        <v>1</v>
      </c>
      <c r="N34" s="453">
        <v>0</v>
      </c>
      <c r="O34" s="453">
        <v>1</v>
      </c>
      <c r="P34" s="454" t="s">
        <v>4019</v>
      </c>
    </row>
    <row r="35" spans="2:17" ht="15.75" thickBot="1">
      <c r="B35" s="439" t="s">
        <v>2975</v>
      </c>
      <c r="C35" s="440" t="s">
        <v>196</v>
      </c>
      <c r="D35" s="442" t="s">
        <v>230</v>
      </c>
      <c r="E35" s="442">
        <v>3</v>
      </c>
      <c r="F35" s="442">
        <v>2</v>
      </c>
      <c r="G35" s="442">
        <v>0</v>
      </c>
      <c r="H35" s="442">
        <v>1</v>
      </c>
      <c r="I35" s="466"/>
      <c r="J35" s="440" t="s">
        <v>196</v>
      </c>
      <c r="K35" s="441" t="s">
        <v>230</v>
      </c>
      <c r="L35" s="441">
        <v>3</v>
      </c>
      <c r="M35" s="441">
        <v>2</v>
      </c>
      <c r="N35" s="441">
        <v>0</v>
      </c>
      <c r="O35" s="441">
        <v>1</v>
      </c>
      <c r="P35" s="443" t="s">
        <v>4004</v>
      </c>
    </row>
    <row r="36" spans="2:17">
      <c r="B36" s="402" t="s">
        <v>4080</v>
      </c>
      <c r="C36" s="402" t="s">
        <v>811</v>
      </c>
      <c r="D36" s="403" t="s">
        <v>230</v>
      </c>
      <c r="E36" s="403">
        <v>5</v>
      </c>
      <c r="F36" s="403">
        <v>2</v>
      </c>
      <c r="G36" s="403">
        <v>3</v>
      </c>
      <c r="H36" s="403">
        <v>0</v>
      </c>
      <c r="I36" s="405"/>
      <c r="J36" s="641" t="s">
        <v>204</v>
      </c>
      <c r="K36" s="635" t="s">
        <v>230</v>
      </c>
      <c r="L36" s="635">
        <v>5</v>
      </c>
      <c r="M36" s="635">
        <v>2</v>
      </c>
      <c r="N36" s="635">
        <v>2</v>
      </c>
      <c r="O36" s="635">
        <v>0</v>
      </c>
      <c r="P36" s="646" t="s">
        <v>4109</v>
      </c>
    </row>
    <row r="37" spans="2:17" ht="15.75" thickBot="1">
      <c r="B37" s="402" t="s">
        <v>4081</v>
      </c>
      <c r="C37" s="402" t="s">
        <v>812</v>
      </c>
      <c r="D37" s="403" t="s">
        <v>230</v>
      </c>
      <c r="E37" s="403">
        <v>4</v>
      </c>
      <c r="F37" s="403">
        <v>2</v>
      </c>
      <c r="G37" s="403">
        <v>2</v>
      </c>
      <c r="H37" s="403">
        <v>0</v>
      </c>
      <c r="I37" s="405"/>
      <c r="J37" s="641" t="s">
        <v>4032</v>
      </c>
      <c r="K37" s="635" t="s">
        <v>27</v>
      </c>
      <c r="L37" s="635">
        <v>3</v>
      </c>
      <c r="M37" s="635">
        <v>2</v>
      </c>
      <c r="N37" s="635">
        <v>0</v>
      </c>
      <c r="O37" s="635">
        <v>0</v>
      </c>
      <c r="P37" s="646"/>
    </row>
    <row r="38" spans="2:17" ht="15.75" thickBot="1">
      <c r="B38" s="439" t="s">
        <v>4083</v>
      </c>
      <c r="C38" s="440" t="s">
        <v>198</v>
      </c>
      <c r="D38" s="442" t="s">
        <v>27</v>
      </c>
      <c r="E38" s="442">
        <v>7</v>
      </c>
      <c r="F38" s="442">
        <v>2</v>
      </c>
      <c r="G38" s="442">
        <v>0</v>
      </c>
      <c r="H38" s="442">
        <v>4</v>
      </c>
      <c r="I38" s="466"/>
      <c r="J38" s="440" t="s">
        <v>198</v>
      </c>
      <c r="K38" s="441" t="s">
        <v>27</v>
      </c>
      <c r="L38" s="441">
        <v>7</v>
      </c>
      <c r="M38" s="441">
        <v>2</v>
      </c>
      <c r="N38" s="441">
        <v>0</v>
      </c>
      <c r="O38" s="441">
        <v>4</v>
      </c>
      <c r="P38" s="443" t="s">
        <v>4004</v>
      </c>
    </row>
    <row r="39" spans="2:17" ht="15.75" thickBot="1">
      <c r="B39" s="439" t="s">
        <v>4148</v>
      </c>
      <c r="C39" s="440" t="s">
        <v>267</v>
      </c>
      <c r="D39" s="442" t="s">
        <v>230</v>
      </c>
      <c r="E39" s="442">
        <v>5</v>
      </c>
      <c r="F39" s="442">
        <v>2</v>
      </c>
      <c r="G39" s="442">
        <v>2</v>
      </c>
      <c r="H39" s="442">
        <v>1</v>
      </c>
      <c r="I39" s="466"/>
      <c r="J39" s="440" t="s">
        <v>267</v>
      </c>
      <c r="K39" s="441" t="s">
        <v>230</v>
      </c>
      <c r="L39" s="441">
        <v>7</v>
      </c>
      <c r="M39" s="441">
        <v>2</v>
      </c>
      <c r="N39" s="441">
        <v>2</v>
      </c>
      <c r="O39" s="441">
        <v>2</v>
      </c>
      <c r="P39" s="443" t="s">
        <v>4004</v>
      </c>
    </row>
    <row r="40" spans="2:17" ht="15.75" thickBot="1">
      <c r="B40" s="449"/>
      <c r="C40" s="450"/>
      <c r="D40" s="451"/>
      <c r="E40" s="451"/>
      <c r="F40" s="451"/>
      <c r="G40" s="451"/>
      <c r="H40" s="451"/>
      <c r="I40" s="450"/>
      <c r="J40" s="452" t="s">
        <v>275</v>
      </c>
      <c r="K40" s="453" t="s">
        <v>27</v>
      </c>
      <c r="L40" s="453">
        <v>4</v>
      </c>
      <c r="M40" s="453">
        <v>0</v>
      </c>
      <c r="N40" s="453">
        <v>0</v>
      </c>
      <c r="O40" s="453">
        <v>3</v>
      </c>
      <c r="P40" s="454" t="s">
        <v>4019</v>
      </c>
    </row>
    <row r="41" spans="2:17" ht="15.75" thickBot="1">
      <c r="B41" s="439" t="s">
        <v>4149</v>
      </c>
      <c r="C41" s="440" t="s">
        <v>269</v>
      </c>
      <c r="D41" s="442" t="s">
        <v>230</v>
      </c>
      <c r="E41" s="442">
        <v>4</v>
      </c>
      <c r="F41" s="442">
        <v>2</v>
      </c>
      <c r="G41" s="442">
        <v>1</v>
      </c>
      <c r="H41" s="442">
        <v>0</v>
      </c>
      <c r="I41" s="466"/>
      <c r="J41" s="440" t="s">
        <v>269</v>
      </c>
      <c r="K41" s="441" t="s">
        <v>27</v>
      </c>
      <c r="L41" s="441">
        <v>4</v>
      </c>
      <c r="M41" s="441">
        <v>2</v>
      </c>
      <c r="N41" s="441">
        <v>1</v>
      </c>
      <c r="O41" s="441">
        <v>0</v>
      </c>
      <c r="P41" s="443" t="s">
        <v>4004</v>
      </c>
    </row>
    <row r="42" spans="2:17">
      <c r="B42" s="541" t="s">
        <v>4095</v>
      </c>
      <c r="C42" s="542" t="s">
        <v>4022</v>
      </c>
      <c r="D42" s="543" t="s">
        <v>27</v>
      </c>
      <c r="E42" s="543">
        <v>5</v>
      </c>
      <c r="F42" s="543">
        <v>2</v>
      </c>
      <c r="G42" s="543">
        <v>2</v>
      </c>
      <c r="H42" s="543">
        <v>0</v>
      </c>
      <c r="I42" s="544"/>
      <c r="J42" s="642" t="s">
        <v>205</v>
      </c>
      <c r="K42" s="637" t="s">
        <v>27</v>
      </c>
      <c r="L42" s="637">
        <v>5</v>
      </c>
      <c r="M42" s="637">
        <v>0</v>
      </c>
      <c r="N42" s="637">
        <v>0</v>
      </c>
      <c r="O42" s="637">
        <v>4</v>
      </c>
      <c r="P42" s="639" t="s">
        <v>4145</v>
      </c>
    </row>
    <row r="43" spans="2:17" ht="15.75" thickBot="1">
      <c r="B43" s="545" t="s">
        <v>4096</v>
      </c>
      <c r="C43" s="430" t="s">
        <v>4023</v>
      </c>
      <c r="D43" s="429" t="s">
        <v>27</v>
      </c>
      <c r="E43" s="429">
        <v>3</v>
      </c>
      <c r="F43" s="429">
        <v>0</v>
      </c>
      <c r="G43" s="429">
        <v>0</v>
      </c>
      <c r="H43" s="429">
        <v>3</v>
      </c>
      <c r="I43" s="428"/>
      <c r="J43" s="643"/>
      <c r="K43" s="638"/>
      <c r="L43" s="638"/>
      <c r="M43" s="638"/>
      <c r="N43" s="638"/>
      <c r="O43" s="638"/>
      <c r="P43" s="640"/>
    </row>
    <row r="44" spans="2:17" s="396" customFormat="1">
      <c r="B44" s="397"/>
      <c r="C44" s="397" t="s">
        <v>4110</v>
      </c>
      <c r="D44" s="398"/>
      <c r="E44" s="398">
        <v>155</v>
      </c>
      <c r="F44" s="398"/>
      <c r="G44" s="398"/>
      <c r="H44" s="398"/>
      <c r="I44" s="397"/>
      <c r="J44" s="399" t="s">
        <v>4111</v>
      </c>
      <c r="K44" s="400"/>
      <c r="L44" s="398">
        <v>128</v>
      </c>
      <c r="M44" s="400"/>
      <c r="N44" s="400"/>
      <c r="O44" s="400"/>
      <c r="P44" s="401"/>
      <c r="Q44" s="398"/>
    </row>
    <row r="45" spans="2:17" ht="15.75" thickBot="1">
      <c r="B45" s="391"/>
      <c r="C45" s="391"/>
      <c r="D45" s="390"/>
      <c r="E45" s="390"/>
      <c r="F45" s="390"/>
      <c r="G45" s="390"/>
      <c r="H45" s="390"/>
      <c r="I45" s="388"/>
      <c r="J45" s="394"/>
      <c r="K45" s="393"/>
      <c r="L45" s="393"/>
      <c r="M45" s="393"/>
      <c r="N45" s="393"/>
      <c r="O45" s="393"/>
      <c r="P45" s="389"/>
      <c r="Q45" s="392"/>
    </row>
    <row r="46" spans="2:17" ht="15.75" thickBot="1">
      <c r="B46" s="616" t="s">
        <v>4102</v>
      </c>
      <c r="C46" s="617"/>
      <c r="D46" s="617"/>
      <c r="E46" s="617"/>
      <c r="F46" s="617"/>
      <c r="G46" s="617"/>
      <c r="H46" s="617"/>
      <c r="I46" s="617"/>
      <c r="J46" s="617"/>
      <c r="K46" s="617"/>
      <c r="L46" s="617"/>
      <c r="M46" s="617"/>
      <c r="N46" s="617"/>
      <c r="O46" s="617"/>
      <c r="P46" s="618"/>
      <c r="Q46" s="392"/>
    </row>
    <row r="47" spans="2:17" ht="15.75" thickBot="1">
      <c r="B47" s="461" t="s">
        <v>1</v>
      </c>
      <c r="C47" s="462" t="s">
        <v>4000</v>
      </c>
      <c r="D47" s="462"/>
      <c r="E47" s="462" t="s">
        <v>4097</v>
      </c>
      <c r="F47" s="462" t="s">
        <v>4098</v>
      </c>
      <c r="G47" s="462" t="s">
        <v>4099</v>
      </c>
      <c r="H47" s="462" t="s">
        <v>211</v>
      </c>
      <c r="I47" s="462" t="s">
        <v>1</v>
      </c>
      <c r="J47" s="462" t="s">
        <v>4000</v>
      </c>
      <c r="K47" s="462"/>
      <c r="L47" s="462" t="s">
        <v>4097</v>
      </c>
      <c r="M47" s="462" t="s">
        <v>4098</v>
      </c>
      <c r="N47" s="462" t="s">
        <v>4099</v>
      </c>
      <c r="O47" s="462" t="s">
        <v>211</v>
      </c>
      <c r="P47" s="463" t="s">
        <v>4002</v>
      </c>
      <c r="Q47" s="392"/>
    </row>
    <row r="48" spans="2:17" ht="15.75" thickBot="1">
      <c r="B48" s="439" t="s">
        <v>4079</v>
      </c>
      <c r="C48" s="440" t="s">
        <v>867</v>
      </c>
      <c r="D48" s="442" t="s">
        <v>27</v>
      </c>
      <c r="E48" s="442">
        <v>2</v>
      </c>
      <c r="F48" s="442">
        <v>2</v>
      </c>
      <c r="G48" s="442">
        <v>0</v>
      </c>
      <c r="H48" s="442">
        <v>0</v>
      </c>
      <c r="I48" s="466"/>
      <c r="J48" s="440" t="s">
        <v>867</v>
      </c>
      <c r="K48" s="441" t="s">
        <v>27</v>
      </c>
      <c r="L48" s="441">
        <v>3</v>
      </c>
      <c r="M48" s="441">
        <v>1</v>
      </c>
      <c r="N48" s="441">
        <v>1</v>
      </c>
      <c r="O48" s="441">
        <v>0</v>
      </c>
      <c r="P48" s="443" t="s">
        <v>4008</v>
      </c>
      <c r="Q48" s="392"/>
    </row>
    <row r="49" spans="2:17" ht="15.75" thickBot="1">
      <c r="Q49" s="392"/>
    </row>
    <row r="50" spans="2:17" ht="15.75" thickBot="1">
      <c r="B50" s="616" t="s">
        <v>4100</v>
      </c>
      <c r="C50" s="617"/>
      <c r="D50" s="617"/>
      <c r="E50" s="617"/>
      <c r="F50" s="617"/>
      <c r="G50" s="617"/>
      <c r="H50" s="617"/>
      <c r="I50" s="617"/>
      <c r="J50" s="617"/>
      <c r="K50" s="617"/>
      <c r="L50" s="617"/>
      <c r="M50" s="617"/>
      <c r="N50" s="617"/>
      <c r="O50" s="617"/>
      <c r="P50" s="618"/>
      <c r="Q50" s="392"/>
    </row>
    <row r="51" spans="2:17" ht="15.75" thickBot="1">
      <c r="B51" s="461" t="s">
        <v>1</v>
      </c>
      <c r="C51" s="462" t="s">
        <v>4000</v>
      </c>
      <c r="D51" s="462"/>
      <c r="E51" s="462" t="s">
        <v>4097</v>
      </c>
      <c r="F51" s="462" t="s">
        <v>4098</v>
      </c>
      <c r="G51" s="462" t="s">
        <v>4099</v>
      </c>
      <c r="H51" s="462" t="s">
        <v>211</v>
      </c>
      <c r="I51" s="462" t="s">
        <v>1</v>
      </c>
      <c r="J51" s="462" t="s">
        <v>4000</v>
      </c>
      <c r="K51" s="462"/>
      <c r="L51" s="462" t="s">
        <v>4097</v>
      </c>
      <c r="M51" s="462" t="s">
        <v>4098</v>
      </c>
      <c r="N51" s="462" t="s">
        <v>4099</v>
      </c>
      <c r="O51" s="462" t="s">
        <v>211</v>
      </c>
      <c r="P51" s="463" t="s">
        <v>4002</v>
      </c>
      <c r="Q51" s="392"/>
    </row>
    <row r="52" spans="2:17" ht="15.75" thickBot="1">
      <c r="B52" s="439" t="s">
        <v>4085</v>
      </c>
      <c r="C52" s="440" t="s">
        <v>4027</v>
      </c>
      <c r="D52" s="442" t="s">
        <v>27</v>
      </c>
      <c r="E52" s="442">
        <v>2</v>
      </c>
      <c r="F52" s="442">
        <v>2</v>
      </c>
      <c r="G52" s="442">
        <v>0</v>
      </c>
      <c r="H52" s="442">
        <v>0</v>
      </c>
      <c r="I52" s="466"/>
      <c r="J52" s="440" t="s">
        <v>4033</v>
      </c>
      <c r="K52" s="441" t="s">
        <v>27</v>
      </c>
      <c r="L52" s="441">
        <v>3</v>
      </c>
      <c r="M52" s="441">
        <v>1</v>
      </c>
      <c r="N52" s="441">
        <v>1</v>
      </c>
      <c r="O52" s="441">
        <v>0</v>
      </c>
      <c r="P52" s="443" t="s">
        <v>4028</v>
      </c>
      <c r="Q52" s="392"/>
    </row>
    <row r="53" spans="2:17" ht="15.75" thickBot="1">
      <c r="B53" s="439" t="s">
        <v>4036</v>
      </c>
      <c r="C53" s="440" t="s">
        <v>4020</v>
      </c>
      <c r="D53" s="442" t="s">
        <v>27</v>
      </c>
      <c r="E53" s="442">
        <v>4</v>
      </c>
      <c r="F53" s="442">
        <v>3</v>
      </c>
      <c r="G53" s="442">
        <v>0</v>
      </c>
      <c r="H53" s="442">
        <v>0</v>
      </c>
      <c r="I53" s="466"/>
      <c r="J53" s="440" t="s">
        <v>4033</v>
      </c>
      <c r="K53" s="441" t="s">
        <v>27</v>
      </c>
      <c r="L53" s="441">
        <v>5</v>
      </c>
      <c r="M53" s="441">
        <v>2</v>
      </c>
      <c r="N53" s="441">
        <v>2</v>
      </c>
      <c r="O53" s="441">
        <v>0</v>
      </c>
      <c r="P53" s="443" t="s">
        <v>4028</v>
      </c>
      <c r="Q53" s="395"/>
    </row>
    <row r="54" spans="2:17" ht="15.75" thickBot="1">
      <c r="Q54" s="392"/>
    </row>
    <row r="55" spans="2:17" ht="15.75" thickBot="1">
      <c r="B55" s="616" t="s">
        <v>4101</v>
      </c>
      <c r="C55" s="617"/>
      <c r="D55" s="617"/>
      <c r="E55" s="617"/>
      <c r="F55" s="617"/>
      <c r="G55" s="617"/>
      <c r="H55" s="617"/>
      <c r="I55" s="617"/>
      <c r="J55" s="617"/>
      <c r="K55" s="617"/>
      <c r="L55" s="617"/>
      <c r="M55" s="617"/>
      <c r="N55" s="617"/>
      <c r="O55" s="617"/>
      <c r="P55" s="618"/>
      <c r="Q55" s="392"/>
    </row>
    <row r="56" spans="2:17" ht="15.75" thickBot="1">
      <c r="B56" s="461" t="s">
        <v>1</v>
      </c>
      <c r="C56" s="462" t="s">
        <v>4000</v>
      </c>
      <c r="D56" s="462"/>
      <c r="E56" s="462" t="s">
        <v>4097</v>
      </c>
      <c r="F56" s="462" t="s">
        <v>4098</v>
      </c>
      <c r="G56" s="462" t="s">
        <v>4099</v>
      </c>
      <c r="H56" s="462" t="s">
        <v>211</v>
      </c>
      <c r="I56" s="462" t="s">
        <v>1</v>
      </c>
      <c r="J56" s="462" t="s">
        <v>4000</v>
      </c>
      <c r="K56" s="462"/>
      <c r="L56" s="462" t="s">
        <v>4097</v>
      </c>
      <c r="M56" s="462" t="s">
        <v>4098</v>
      </c>
      <c r="N56" s="462" t="s">
        <v>4099</v>
      </c>
      <c r="O56" s="462" t="s">
        <v>211</v>
      </c>
      <c r="P56" s="463" t="s">
        <v>4002</v>
      </c>
      <c r="Q56" s="392"/>
    </row>
    <row r="57" spans="2:17" ht="15.75" thickBot="1">
      <c r="B57" s="439" t="s">
        <v>4034</v>
      </c>
      <c r="C57" s="440" t="s">
        <v>4003</v>
      </c>
      <c r="D57" s="442" t="s">
        <v>230</v>
      </c>
      <c r="E57" s="442">
        <v>4</v>
      </c>
      <c r="F57" s="442">
        <v>2</v>
      </c>
      <c r="G57" s="442">
        <v>0</v>
      </c>
      <c r="H57" s="442">
        <v>2</v>
      </c>
      <c r="I57" s="466"/>
      <c r="J57" s="440" t="s">
        <v>4032</v>
      </c>
      <c r="K57" s="441" t="s">
        <v>27</v>
      </c>
      <c r="L57" s="441">
        <v>4</v>
      </c>
      <c r="M57" s="441"/>
      <c r="N57" s="441"/>
      <c r="O57" s="441"/>
      <c r="P57" s="443" t="s">
        <v>4007</v>
      </c>
      <c r="Q57" s="392"/>
    </row>
    <row r="58" spans="2:17" ht="15.75" thickBot="1">
      <c r="B58" s="439" t="s">
        <v>4039</v>
      </c>
      <c r="C58" s="440" t="s">
        <v>4005</v>
      </c>
      <c r="D58" s="442" t="s">
        <v>230</v>
      </c>
      <c r="E58" s="442">
        <v>3</v>
      </c>
      <c r="F58" s="442">
        <v>2</v>
      </c>
      <c r="G58" s="442">
        <v>0</v>
      </c>
      <c r="H58" s="442">
        <v>0</v>
      </c>
      <c r="I58" s="466"/>
      <c r="J58" s="440" t="s">
        <v>4032</v>
      </c>
      <c r="K58" s="441" t="s">
        <v>27</v>
      </c>
      <c r="L58" s="441">
        <v>3</v>
      </c>
      <c r="M58" s="441"/>
      <c r="N58" s="441"/>
      <c r="O58" s="441"/>
      <c r="P58" s="443" t="s">
        <v>4007</v>
      </c>
      <c r="Q58" s="392"/>
    </row>
    <row r="59" spans="2:17" ht="15.75" thickBot="1">
      <c r="B59" s="439" t="s">
        <v>4058</v>
      </c>
      <c r="C59" s="440" t="s">
        <v>4010</v>
      </c>
      <c r="D59" s="442" t="s">
        <v>27</v>
      </c>
      <c r="E59" s="442">
        <v>3</v>
      </c>
      <c r="F59" s="442">
        <v>4</v>
      </c>
      <c r="G59" s="442">
        <v>0</v>
      </c>
      <c r="H59" s="442">
        <v>0</v>
      </c>
      <c r="I59" s="466"/>
      <c r="J59" s="440" t="s">
        <v>4032</v>
      </c>
      <c r="K59" s="441" t="s">
        <v>27</v>
      </c>
      <c r="L59" s="441">
        <v>3</v>
      </c>
      <c r="M59" s="441"/>
      <c r="N59" s="441"/>
      <c r="O59" s="441"/>
      <c r="P59" s="443" t="s">
        <v>4007</v>
      </c>
      <c r="Q59" s="392"/>
    </row>
    <row r="60" spans="2:17" ht="15.75" thickBot="1">
      <c r="B60" s="439" t="s">
        <v>4059</v>
      </c>
      <c r="C60" s="440" t="s">
        <v>4012</v>
      </c>
      <c r="D60" s="442" t="s">
        <v>27</v>
      </c>
      <c r="E60" s="442">
        <v>4</v>
      </c>
      <c r="F60" s="442">
        <v>2</v>
      </c>
      <c r="G60" s="442">
        <v>1</v>
      </c>
      <c r="H60" s="442">
        <v>0</v>
      </c>
      <c r="I60" s="466"/>
      <c r="J60" s="440" t="s">
        <v>4032</v>
      </c>
      <c r="K60" s="441" t="s">
        <v>27</v>
      </c>
      <c r="L60" s="441">
        <v>4</v>
      </c>
      <c r="M60" s="441"/>
      <c r="N60" s="441"/>
      <c r="O60" s="441"/>
      <c r="P60" s="443" t="s">
        <v>4007</v>
      </c>
      <c r="Q60" s="392"/>
    </row>
    <row r="61" spans="2:17" ht="15.75" thickBot="1">
      <c r="B61" s="439" t="s">
        <v>4074</v>
      </c>
      <c r="C61" s="440" t="s">
        <v>208</v>
      </c>
      <c r="D61" s="442" t="s">
        <v>230</v>
      </c>
      <c r="E61" s="442">
        <v>4</v>
      </c>
      <c r="F61" s="442">
        <v>2</v>
      </c>
      <c r="G61" s="442">
        <v>2</v>
      </c>
      <c r="H61" s="442">
        <v>0</v>
      </c>
      <c r="I61" s="466"/>
      <c r="J61" s="440" t="s">
        <v>4032</v>
      </c>
      <c r="K61" s="441" t="s">
        <v>27</v>
      </c>
      <c r="L61" s="441">
        <v>4</v>
      </c>
      <c r="M61" s="441"/>
      <c r="N61" s="441"/>
      <c r="O61" s="441"/>
      <c r="P61" s="443" t="s">
        <v>4007</v>
      </c>
    </row>
  </sheetData>
  <mergeCells count="55">
    <mergeCell ref="K32:K33"/>
    <mergeCell ref="B46:P46"/>
    <mergeCell ref="B50:P50"/>
    <mergeCell ref="B55:P55"/>
    <mergeCell ref="B1:H1"/>
    <mergeCell ref="I1:O1"/>
    <mergeCell ref="B2:P2"/>
    <mergeCell ref="J26:J27"/>
    <mergeCell ref="K26:K27"/>
    <mergeCell ref="L26:L27"/>
    <mergeCell ref="M26:M27"/>
    <mergeCell ref="N26:N27"/>
    <mergeCell ref="O26:O27"/>
    <mergeCell ref="P26:P27"/>
    <mergeCell ref="J32:J33"/>
    <mergeCell ref="L32:L33"/>
    <mergeCell ref="M32:M33"/>
    <mergeCell ref="N32:N33"/>
    <mergeCell ref="O32:O33"/>
    <mergeCell ref="P32:P33"/>
    <mergeCell ref="O36:O37"/>
    <mergeCell ref="P36:P37"/>
    <mergeCell ref="O42:O43"/>
    <mergeCell ref="P42:P43"/>
    <mergeCell ref="J36:J37"/>
    <mergeCell ref="K36:K37"/>
    <mergeCell ref="L36:L37"/>
    <mergeCell ref="M36:M37"/>
    <mergeCell ref="N36:N37"/>
    <mergeCell ref="J42:J43"/>
    <mergeCell ref="K42:K43"/>
    <mergeCell ref="L42:L43"/>
    <mergeCell ref="M42:M43"/>
    <mergeCell ref="N42:N43"/>
    <mergeCell ref="O16:O18"/>
    <mergeCell ref="P16:P18"/>
    <mergeCell ref="J10:J12"/>
    <mergeCell ref="K10:K12"/>
    <mergeCell ref="L10:L12"/>
    <mergeCell ref="M10:M12"/>
    <mergeCell ref="N10:N12"/>
    <mergeCell ref="O10:O12"/>
    <mergeCell ref="P10:P12"/>
    <mergeCell ref="J16:J18"/>
    <mergeCell ref="K16:K18"/>
    <mergeCell ref="L16:L18"/>
    <mergeCell ref="M16:M18"/>
    <mergeCell ref="N16:N18"/>
    <mergeCell ref="P22:P23"/>
    <mergeCell ref="J22:J23"/>
    <mergeCell ref="K22:K23"/>
    <mergeCell ref="L22:L23"/>
    <mergeCell ref="M22:M23"/>
    <mergeCell ref="N22:N23"/>
    <mergeCell ref="O22:O2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7"/>
  <sheetViews>
    <sheetView zoomScale="80" zoomScaleNormal="80" workbookViewId="0">
      <selection activeCell="E152" sqref="E152:E156"/>
    </sheetView>
  </sheetViews>
  <sheetFormatPr defaultRowHeight="15"/>
  <cols>
    <col min="2" max="2" width="15.85546875" customWidth="1"/>
    <col min="3" max="3" width="41.7109375" customWidth="1"/>
    <col min="4" max="4" width="2.28515625" bestFit="1" customWidth="1"/>
    <col min="5" max="5" width="4.42578125" bestFit="1" customWidth="1"/>
    <col min="6" max="6" width="3.5703125" bestFit="1" customWidth="1"/>
    <col min="7" max="7" width="3.140625" bestFit="1" customWidth="1"/>
    <col min="8" max="8" width="2.28515625" bestFit="1" customWidth="1"/>
    <col min="10" max="10" width="42.140625" customWidth="1"/>
    <col min="11" max="11" width="2.28515625" bestFit="1" customWidth="1"/>
    <col min="12" max="12" width="4.42578125" bestFit="1" customWidth="1"/>
    <col min="13" max="13" width="3.7109375" bestFit="1" customWidth="1"/>
    <col min="14" max="14" width="3.140625" bestFit="1" customWidth="1"/>
    <col min="15" max="15" width="2.140625" bestFit="1" customWidth="1"/>
    <col min="16" max="16" width="39.42578125" customWidth="1"/>
  </cols>
  <sheetData>
    <row r="1" spans="2:16" ht="15.75" thickBot="1">
      <c r="B1" s="623" t="s">
        <v>4001</v>
      </c>
      <c r="C1" s="624"/>
      <c r="D1" s="624"/>
      <c r="E1" s="624"/>
      <c r="F1" s="624"/>
      <c r="G1" s="624"/>
      <c r="H1" s="625"/>
      <c r="I1" s="623" t="s">
        <v>3999</v>
      </c>
      <c r="J1" s="624"/>
      <c r="K1" s="624"/>
      <c r="L1" s="624"/>
      <c r="M1" s="624"/>
      <c r="N1" s="624"/>
      <c r="O1" s="625"/>
      <c r="P1" s="390"/>
    </row>
    <row r="2" spans="2:16" ht="15.75" thickBot="1">
      <c r="B2" s="616" t="s">
        <v>4103</v>
      </c>
      <c r="C2" s="617"/>
      <c r="D2" s="617"/>
      <c r="E2" s="617"/>
      <c r="F2" s="617"/>
      <c r="G2" s="617"/>
      <c r="H2" s="617"/>
      <c r="I2" s="617"/>
      <c r="J2" s="617"/>
      <c r="K2" s="617"/>
      <c r="L2" s="617"/>
      <c r="M2" s="617"/>
      <c r="N2" s="617"/>
      <c r="O2" s="617"/>
      <c r="P2" s="618"/>
    </row>
    <row r="3" spans="2:16" ht="15.75" thickBot="1">
      <c r="B3" s="461" t="s">
        <v>1</v>
      </c>
      <c r="C3" s="462" t="s">
        <v>4000</v>
      </c>
      <c r="D3" s="462"/>
      <c r="E3" s="462" t="s">
        <v>4097</v>
      </c>
      <c r="F3" s="462" t="s">
        <v>4098</v>
      </c>
      <c r="G3" s="462" t="s">
        <v>4099</v>
      </c>
      <c r="H3" s="511" t="s">
        <v>211</v>
      </c>
      <c r="I3" s="510" t="s">
        <v>1</v>
      </c>
      <c r="J3" s="462" t="s">
        <v>4000</v>
      </c>
      <c r="K3" s="462"/>
      <c r="L3" s="462" t="s">
        <v>4097</v>
      </c>
      <c r="M3" s="462" t="s">
        <v>4098</v>
      </c>
      <c r="N3" s="462" t="s">
        <v>4099</v>
      </c>
      <c r="O3" s="462" t="s">
        <v>211</v>
      </c>
      <c r="P3" s="463" t="s">
        <v>4002</v>
      </c>
    </row>
    <row r="4" spans="2:16">
      <c r="B4" s="417" t="s">
        <v>4034</v>
      </c>
      <c r="C4" s="418" t="s">
        <v>4003</v>
      </c>
      <c r="D4" s="419" t="s">
        <v>230</v>
      </c>
      <c r="E4" s="420">
        <v>4</v>
      </c>
      <c r="F4" s="419">
        <v>2</v>
      </c>
      <c r="G4" s="419">
        <v>0</v>
      </c>
      <c r="H4" s="503">
        <v>2</v>
      </c>
      <c r="I4" s="494"/>
      <c r="J4" s="620" t="s">
        <v>282</v>
      </c>
      <c r="K4" s="611" t="s">
        <v>230</v>
      </c>
      <c r="L4" s="611">
        <v>6</v>
      </c>
      <c r="M4" s="611">
        <v>4</v>
      </c>
      <c r="N4" s="611">
        <v>1</v>
      </c>
      <c r="O4" s="611">
        <v>1</v>
      </c>
      <c r="P4" s="610" t="s">
        <v>4109</v>
      </c>
    </row>
    <row r="5" spans="2:16" ht="15.75" thickBot="1">
      <c r="B5" s="422" t="s">
        <v>4157</v>
      </c>
      <c r="C5" s="423" t="s">
        <v>4156</v>
      </c>
      <c r="D5" s="424" t="s">
        <v>27</v>
      </c>
      <c r="E5" s="425">
        <v>6</v>
      </c>
      <c r="F5" s="424">
        <v>4</v>
      </c>
      <c r="G5" s="424">
        <v>0</v>
      </c>
      <c r="H5" s="504">
        <v>2</v>
      </c>
      <c r="I5" s="495"/>
      <c r="J5" s="619"/>
      <c r="K5" s="603"/>
      <c r="L5" s="603"/>
      <c r="M5" s="603"/>
      <c r="N5" s="603"/>
      <c r="O5" s="603"/>
      <c r="P5" s="606"/>
    </row>
    <row r="6" spans="2:16" ht="15.75" thickBot="1">
      <c r="B6" s="437" t="s">
        <v>4038</v>
      </c>
      <c r="C6" s="406" t="s">
        <v>875</v>
      </c>
      <c r="D6" s="407" t="s">
        <v>230</v>
      </c>
      <c r="E6" s="408">
        <v>6</v>
      </c>
      <c r="F6" s="407">
        <v>3</v>
      </c>
      <c r="G6" s="407">
        <v>2</v>
      </c>
      <c r="H6" s="505">
        <v>0</v>
      </c>
      <c r="I6" s="496"/>
      <c r="J6" s="406" t="s">
        <v>202</v>
      </c>
      <c r="K6" s="407" t="s">
        <v>230</v>
      </c>
      <c r="L6" s="407">
        <v>6</v>
      </c>
      <c r="M6" s="407">
        <v>3</v>
      </c>
      <c r="N6" s="407">
        <v>1</v>
      </c>
      <c r="O6" s="407">
        <v>1</v>
      </c>
      <c r="P6" s="438" t="s">
        <v>4004</v>
      </c>
    </row>
    <row r="7" spans="2:16" ht="15.75" thickBot="1">
      <c r="B7" s="439" t="s">
        <v>4159</v>
      </c>
      <c r="C7" s="440" t="s">
        <v>4158</v>
      </c>
      <c r="D7" s="441" t="s">
        <v>230</v>
      </c>
      <c r="E7" s="442">
        <v>5</v>
      </c>
      <c r="F7" s="441">
        <v>2</v>
      </c>
      <c r="G7" s="441">
        <v>1</v>
      </c>
      <c r="H7" s="506">
        <v>1</v>
      </c>
      <c r="I7" s="497"/>
      <c r="J7" s="440" t="s">
        <v>286</v>
      </c>
      <c r="K7" s="441" t="s">
        <v>230</v>
      </c>
      <c r="L7" s="441">
        <v>3</v>
      </c>
      <c r="M7" s="441">
        <v>1</v>
      </c>
      <c r="N7" s="441">
        <v>1</v>
      </c>
      <c r="O7" s="441">
        <v>0</v>
      </c>
      <c r="P7" s="443" t="s">
        <v>4004</v>
      </c>
    </row>
    <row r="8" spans="2:16" ht="15.75" thickBot="1">
      <c r="B8" s="437" t="s">
        <v>4044</v>
      </c>
      <c r="C8" s="406" t="s">
        <v>213</v>
      </c>
      <c r="D8" s="407" t="s">
        <v>230</v>
      </c>
      <c r="E8" s="408">
        <v>3</v>
      </c>
      <c r="F8" s="407">
        <v>1</v>
      </c>
      <c r="G8" s="407">
        <v>1</v>
      </c>
      <c r="H8" s="505">
        <v>1</v>
      </c>
      <c r="I8" s="496"/>
      <c r="J8" s="465" t="s">
        <v>213</v>
      </c>
      <c r="K8" s="408" t="s">
        <v>230</v>
      </c>
      <c r="L8" s="408">
        <v>4</v>
      </c>
      <c r="M8" s="408">
        <v>1</v>
      </c>
      <c r="N8" s="408">
        <v>2</v>
      </c>
      <c r="O8" s="408">
        <v>1</v>
      </c>
      <c r="P8" s="438" t="s">
        <v>4004</v>
      </c>
    </row>
    <row r="9" spans="2:16" ht="15.75" thickBot="1">
      <c r="B9" s="439" t="s">
        <v>4160</v>
      </c>
      <c r="C9" s="440" t="s">
        <v>287</v>
      </c>
      <c r="D9" s="441" t="s">
        <v>230</v>
      </c>
      <c r="E9" s="442">
        <v>4</v>
      </c>
      <c r="F9" s="441">
        <v>1</v>
      </c>
      <c r="G9" s="441">
        <v>2</v>
      </c>
      <c r="H9" s="506">
        <v>1</v>
      </c>
      <c r="I9" s="497"/>
      <c r="J9" s="466" t="s">
        <v>287</v>
      </c>
      <c r="K9" s="442" t="s">
        <v>230</v>
      </c>
      <c r="L9" s="442">
        <v>4</v>
      </c>
      <c r="M9" s="442">
        <v>1</v>
      </c>
      <c r="N9" s="442">
        <v>1</v>
      </c>
      <c r="O9" s="442">
        <v>1</v>
      </c>
      <c r="P9" s="443" t="s">
        <v>4004</v>
      </c>
    </row>
    <row r="10" spans="2:16" ht="15.75" thickBot="1">
      <c r="B10" s="437" t="s">
        <v>4047</v>
      </c>
      <c r="C10" s="406" t="s">
        <v>220</v>
      </c>
      <c r="D10" s="407" t="s">
        <v>230</v>
      </c>
      <c r="E10" s="408">
        <v>3</v>
      </c>
      <c r="F10" s="407">
        <v>2</v>
      </c>
      <c r="G10" s="407">
        <v>1</v>
      </c>
      <c r="H10" s="505">
        <v>0</v>
      </c>
      <c r="I10" s="496"/>
      <c r="J10" s="406" t="s">
        <v>220</v>
      </c>
      <c r="K10" s="407" t="s">
        <v>27</v>
      </c>
      <c r="L10" s="407">
        <v>4</v>
      </c>
      <c r="M10" s="407">
        <v>2</v>
      </c>
      <c r="N10" s="407">
        <v>1</v>
      </c>
      <c r="O10" s="407">
        <v>0</v>
      </c>
      <c r="P10" s="438" t="s">
        <v>4004</v>
      </c>
    </row>
    <row r="11" spans="2:16">
      <c r="B11" s="417" t="s">
        <v>4235</v>
      </c>
      <c r="C11" s="418" t="s">
        <v>289</v>
      </c>
      <c r="D11" s="419" t="s">
        <v>230</v>
      </c>
      <c r="E11" s="420">
        <v>4</v>
      </c>
      <c r="F11" s="419">
        <v>1</v>
      </c>
      <c r="G11" s="419">
        <v>2</v>
      </c>
      <c r="H11" s="503">
        <v>0</v>
      </c>
      <c r="I11" s="494"/>
      <c r="J11" s="620" t="s">
        <v>289</v>
      </c>
      <c r="K11" s="611" t="s">
        <v>27</v>
      </c>
      <c r="L11" s="611">
        <v>6</v>
      </c>
      <c r="M11" s="611">
        <v>2</v>
      </c>
      <c r="N11" s="611">
        <v>3</v>
      </c>
      <c r="O11" s="611">
        <v>0</v>
      </c>
      <c r="P11" s="610" t="s">
        <v>4109</v>
      </c>
    </row>
    <row r="12" spans="2:16" ht="15.75" thickBot="1">
      <c r="B12" s="422" t="s">
        <v>4236</v>
      </c>
      <c r="C12" s="423" t="s">
        <v>291</v>
      </c>
      <c r="D12" s="424" t="s">
        <v>230</v>
      </c>
      <c r="E12" s="425">
        <v>4</v>
      </c>
      <c r="F12" s="424">
        <v>1</v>
      </c>
      <c r="G12" s="424">
        <v>2</v>
      </c>
      <c r="H12" s="504">
        <v>0</v>
      </c>
      <c r="I12" s="495"/>
      <c r="J12" s="619"/>
      <c r="K12" s="603"/>
      <c r="L12" s="603"/>
      <c r="M12" s="603"/>
      <c r="N12" s="603"/>
      <c r="O12" s="603"/>
      <c r="P12" s="606"/>
    </row>
    <row r="13" spans="2:16" ht="15.75" thickBot="1">
      <c r="B13" s="437" t="s">
        <v>4237</v>
      </c>
      <c r="C13" s="406" t="s">
        <v>4234</v>
      </c>
      <c r="D13" s="407" t="s">
        <v>27</v>
      </c>
      <c r="E13" s="408">
        <v>3</v>
      </c>
      <c r="F13" s="407">
        <v>0</v>
      </c>
      <c r="G13" s="407">
        <v>2</v>
      </c>
      <c r="H13" s="505">
        <v>0</v>
      </c>
      <c r="I13" s="496"/>
      <c r="J13" s="406" t="s">
        <v>291</v>
      </c>
      <c r="K13" s="407" t="s">
        <v>230</v>
      </c>
      <c r="L13" s="407">
        <v>3</v>
      </c>
      <c r="M13" s="407">
        <v>1</v>
      </c>
      <c r="N13" s="407">
        <v>2</v>
      </c>
      <c r="O13" s="407">
        <v>0</v>
      </c>
      <c r="P13" s="438" t="s">
        <v>4004</v>
      </c>
    </row>
    <row r="14" spans="2:16" ht="15.75" thickBot="1">
      <c r="B14" s="439" t="s">
        <v>4267</v>
      </c>
      <c r="C14" s="440" t="s">
        <v>4269</v>
      </c>
      <c r="D14" s="441" t="s">
        <v>230</v>
      </c>
      <c r="E14" s="442">
        <v>4</v>
      </c>
      <c r="F14" s="441">
        <v>1</v>
      </c>
      <c r="G14" s="441">
        <v>1</v>
      </c>
      <c r="H14" s="506">
        <v>1</v>
      </c>
      <c r="I14" s="497"/>
      <c r="J14" s="440" t="s">
        <v>4271</v>
      </c>
      <c r="K14" s="441" t="s">
        <v>230</v>
      </c>
      <c r="L14" s="441">
        <v>3</v>
      </c>
      <c r="M14" s="441">
        <v>1</v>
      </c>
      <c r="N14" s="441">
        <v>0</v>
      </c>
      <c r="O14" s="441">
        <v>1</v>
      </c>
      <c r="P14" s="443" t="s">
        <v>4004</v>
      </c>
    </row>
    <row r="15" spans="2:16" ht="15.75" thickBot="1">
      <c r="B15" s="437" t="s">
        <v>4268</v>
      </c>
      <c r="C15" s="406" t="s">
        <v>4270</v>
      </c>
      <c r="D15" s="407" t="s">
        <v>230</v>
      </c>
      <c r="E15" s="408">
        <v>4</v>
      </c>
      <c r="F15" s="407">
        <v>1</v>
      </c>
      <c r="G15" s="407">
        <v>1</v>
      </c>
      <c r="H15" s="505">
        <v>1</v>
      </c>
      <c r="I15" s="496"/>
      <c r="J15" s="406" t="s">
        <v>4272</v>
      </c>
      <c r="K15" s="407" t="s">
        <v>230</v>
      </c>
      <c r="L15" s="407">
        <v>3</v>
      </c>
      <c r="M15" s="407">
        <v>1</v>
      </c>
      <c r="N15" s="407">
        <v>0</v>
      </c>
      <c r="O15" s="407">
        <v>1</v>
      </c>
      <c r="P15" s="438" t="s">
        <v>4004</v>
      </c>
    </row>
    <row r="16" spans="2:16" ht="15.75" thickBot="1">
      <c r="B16" s="449"/>
      <c r="C16" s="450"/>
      <c r="D16" s="451"/>
      <c r="E16" s="451"/>
      <c r="F16" s="451"/>
      <c r="G16" s="451"/>
      <c r="H16" s="507"/>
      <c r="I16" s="498"/>
      <c r="J16" s="452" t="s">
        <v>3332</v>
      </c>
      <c r="K16" s="453" t="s">
        <v>27</v>
      </c>
      <c r="L16" s="453">
        <v>3</v>
      </c>
      <c r="M16" s="453">
        <v>1</v>
      </c>
      <c r="N16" s="453">
        <v>0</v>
      </c>
      <c r="O16" s="453">
        <v>1</v>
      </c>
      <c r="P16" s="454" t="s">
        <v>4019</v>
      </c>
    </row>
    <row r="17" spans="2:17" ht="15.75" thickBot="1">
      <c r="B17" s="437" t="s">
        <v>4072</v>
      </c>
      <c r="C17" s="406" t="s">
        <v>195</v>
      </c>
      <c r="D17" s="408" t="s">
        <v>230</v>
      </c>
      <c r="E17" s="408">
        <v>6</v>
      </c>
      <c r="F17" s="408">
        <v>4</v>
      </c>
      <c r="G17" s="408">
        <v>2</v>
      </c>
      <c r="H17" s="508">
        <v>0</v>
      </c>
      <c r="I17" s="488"/>
      <c r="J17" s="465" t="s">
        <v>195</v>
      </c>
      <c r="K17" s="408" t="s">
        <v>230</v>
      </c>
      <c r="L17" s="408">
        <v>6</v>
      </c>
      <c r="M17" s="408">
        <v>4</v>
      </c>
      <c r="N17" s="408">
        <v>2</v>
      </c>
      <c r="O17" s="408">
        <v>0</v>
      </c>
      <c r="P17" s="438" t="s">
        <v>4004</v>
      </c>
    </row>
    <row r="18" spans="2:17" ht="15.75" thickBot="1">
      <c r="B18" s="439" t="s">
        <v>4073</v>
      </c>
      <c r="C18" s="440" t="s">
        <v>201</v>
      </c>
      <c r="D18" s="442" t="s">
        <v>230</v>
      </c>
      <c r="E18" s="442">
        <v>6</v>
      </c>
      <c r="F18" s="442">
        <v>4</v>
      </c>
      <c r="G18" s="442">
        <v>2</v>
      </c>
      <c r="H18" s="500">
        <v>0</v>
      </c>
      <c r="I18" s="489"/>
      <c r="J18" s="440" t="s">
        <v>201</v>
      </c>
      <c r="K18" s="441" t="s">
        <v>230</v>
      </c>
      <c r="L18" s="441">
        <v>6</v>
      </c>
      <c r="M18" s="441">
        <v>4</v>
      </c>
      <c r="N18" s="441">
        <v>2</v>
      </c>
      <c r="O18" s="441">
        <v>0</v>
      </c>
      <c r="P18" s="443" t="s">
        <v>4004</v>
      </c>
    </row>
    <row r="19" spans="2:17" ht="15.75" thickBot="1">
      <c r="B19" s="437" t="s">
        <v>4074</v>
      </c>
      <c r="C19" s="406" t="s">
        <v>208</v>
      </c>
      <c r="D19" s="408" t="s">
        <v>230</v>
      </c>
      <c r="E19" s="408">
        <v>4</v>
      </c>
      <c r="F19" s="408">
        <v>2</v>
      </c>
      <c r="G19" s="408">
        <v>2</v>
      </c>
      <c r="H19" s="508">
        <v>0</v>
      </c>
      <c r="I19" s="488"/>
      <c r="J19" s="406" t="s">
        <v>210</v>
      </c>
      <c r="K19" s="407" t="s">
        <v>27</v>
      </c>
      <c r="L19" s="407">
        <v>4</v>
      </c>
      <c r="M19" s="407">
        <v>2</v>
      </c>
      <c r="N19" s="407">
        <v>0</v>
      </c>
      <c r="O19" s="407">
        <v>2</v>
      </c>
      <c r="P19" s="438" t="s">
        <v>4004</v>
      </c>
    </row>
    <row r="20" spans="2:17" ht="15.75" thickBot="1">
      <c r="B20" s="439" t="s">
        <v>4080</v>
      </c>
      <c r="C20" s="440" t="s">
        <v>811</v>
      </c>
      <c r="D20" s="442" t="s">
        <v>230</v>
      </c>
      <c r="E20" s="442">
        <v>5</v>
      </c>
      <c r="F20" s="442">
        <v>2</v>
      </c>
      <c r="G20" s="442">
        <v>3</v>
      </c>
      <c r="H20" s="500">
        <v>0</v>
      </c>
      <c r="I20" s="489"/>
      <c r="J20" s="440" t="s">
        <v>281</v>
      </c>
      <c r="K20" s="441" t="s">
        <v>230</v>
      </c>
      <c r="L20" s="441">
        <v>4</v>
      </c>
      <c r="M20" s="441">
        <v>2</v>
      </c>
      <c r="N20" s="441">
        <v>2</v>
      </c>
      <c r="O20" s="441">
        <v>0</v>
      </c>
      <c r="P20" s="443" t="s">
        <v>4004</v>
      </c>
    </row>
    <row r="21" spans="2:17" ht="15.75" thickBot="1">
      <c r="B21" s="437" t="s">
        <v>4081</v>
      </c>
      <c r="C21" s="406" t="s">
        <v>812</v>
      </c>
      <c r="D21" s="408" t="s">
        <v>230</v>
      </c>
      <c r="E21" s="408">
        <v>4</v>
      </c>
      <c r="F21" s="408">
        <v>2</v>
      </c>
      <c r="G21" s="408">
        <v>2</v>
      </c>
      <c r="H21" s="508">
        <v>0</v>
      </c>
      <c r="I21" s="488"/>
      <c r="J21" s="406" t="s">
        <v>284</v>
      </c>
      <c r="K21" s="407" t="s">
        <v>230</v>
      </c>
      <c r="L21" s="407">
        <v>5</v>
      </c>
      <c r="M21" s="407">
        <v>2</v>
      </c>
      <c r="N21" s="407">
        <v>2</v>
      </c>
      <c r="O21" s="407">
        <v>0</v>
      </c>
      <c r="P21" s="438" t="s">
        <v>4004</v>
      </c>
    </row>
    <row r="22" spans="2:17" ht="15.75" thickBot="1">
      <c r="B22" s="439" t="s">
        <v>4309</v>
      </c>
      <c r="C22" s="440" t="s">
        <v>4308</v>
      </c>
      <c r="D22" s="442" t="s">
        <v>27</v>
      </c>
      <c r="E22" s="442">
        <v>2</v>
      </c>
      <c r="F22" s="442">
        <v>0</v>
      </c>
      <c r="G22" s="442">
        <v>2</v>
      </c>
      <c r="H22" s="500">
        <v>0</v>
      </c>
      <c r="I22" s="489"/>
      <c r="J22" s="440" t="s">
        <v>288</v>
      </c>
      <c r="K22" s="441" t="s">
        <v>230</v>
      </c>
      <c r="L22" s="441">
        <v>3</v>
      </c>
      <c r="M22" s="441">
        <v>1</v>
      </c>
      <c r="N22" s="441">
        <v>1</v>
      </c>
      <c r="O22" s="441">
        <v>1</v>
      </c>
      <c r="P22" s="443" t="s">
        <v>4004</v>
      </c>
    </row>
    <row r="23" spans="2:17">
      <c r="B23" s="417" t="s">
        <v>4077</v>
      </c>
      <c r="C23" s="418" t="s">
        <v>197</v>
      </c>
      <c r="D23" s="611" t="s">
        <v>230</v>
      </c>
      <c r="E23" s="611">
        <v>4</v>
      </c>
      <c r="F23" s="611">
        <v>2</v>
      </c>
      <c r="G23" s="611">
        <v>0</v>
      </c>
      <c r="H23" s="612">
        <v>1</v>
      </c>
      <c r="I23" s="492"/>
      <c r="J23" s="418" t="s">
        <v>197</v>
      </c>
      <c r="K23" s="611" t="s">
        <v>27</v>
      </c>
      <c r="L23" s="611">
        <v>7</v>
      </c>
      <c r="M23" s="611">
        <v>2</v>
      </c>
      <c r="N23" s="611">
        <v>2</v>
      </c>
      <c r="O23" s="611">
        <v>2</v>
      </c>
      <c r="P23" s="610" t="s">
        <v>4112</v>
      </c>
    </row>
    <row r="24" spans="2:17" ht="30.75" thickBot="1">
      <c r="B24" s="468" t="s">
        <v>4078</v>
      </c>
      <c r="C24" s="469" t="s">
        <v>4018</v>
      </c>
      <c r="D24" s="603" t="s">
        <v>230</v>
      </c>
      <c r="E24" s="603">
        <v>4</v>
      </c>
      <c r="F24" s="603">
        <v>2</v>
      </c>
      <c r="G24" s="603">
        <v>0</v>
      </c>
      <c r="H24" s="613">
        <v>1</v>
      </c>
      <c r="I24" s="493"/>
      <c r="J24" s="469" t="s">
        <v>197</v>
      </c>
      <c r="K24" s="603" t="s">
        <v>27</v>
      </c>
      <c r="L24" s="603">
        <v>7</v>
      </c>
      <c r="M24" s="603">
        <v>2</v>
      </c>
      <c r="N24" s="603">
        <v>2</v>
      </c>
      <c r="O24" s="603">
        <v>2</v>
      </c>
      <c r="P24" s="606" t="s">
        <v>4112</v>
      </c>
    </row>
    <row r="25" spans="2:17" ht="15.75" thickBot="1">
      <c r="B25" s="437" t="s">
        <v>4290</v>
      </c>
      <c r="C25" s="465" t="s">
        <v>4288</v>
      </c>
      <c r="D25" s="408" t="s">
        <v>27</v>
      </c>
      <c r="E25" s="408">
        <v>6</v>
      </c>
      <c r="F25" s="408">
        <v>2</v>
      </c>
      <c r="G25" s="408">
        <v>3</v>
      </c>
      <c r="H25" s="499">
        <v>0</v>
      </c>
      <c r="I25" s="488"/>
      <c r="J25" s="465" t="s">
        <v>283</v>
      </c>
      <c r="K25" s="408" t="s">
        <v>27</v>
      </c>
      <c r="L25" s="408">
        <v>5</v>
      </c>
      <c r="M25" s="408">
        <v>2</v>
      </c>
      <c r="N25" s="408">
        <v>2</v>
      </c>
      <c r="O25" s="408">
        <v>0</v>
      </c>
      <c r="P25" s="438" t="s">
        <v>4004</v>
      </c>
    </row>
    <row r="26" spans="2:17" ht="15.75" thickBot="1">
      <c r="B26" s="439" t="s">
        <v>4291</v>
      </c>
      <c r="C26" s="466" t="s">
        <v>4289</v>
      </c>
      <c r="D26" s="442" t="s">
        <v>27</v>
      </c>
      <c r="E26" s="442">
        <v>5</v>
      </c>
      <c r="F26" s="442">
        <v>2</v>
      </c>
      <c r="G26" s="442">
        <v>3</v>
      </c>
      <c r="H26" s="500">
        <v>0</v>
      </c>
      <c r="I26" s="489"/>
      <c r="J26" s="466" t="s">
        <v>285</v>
      </c>
      <c r="K26" s="442" t="s">
        <v>27</v>
      </c>
      <c r="L26" s="442">
        <v>4</v>
      </c>
      <c r="M26" s="442">
        <v>1</v>
      </c>
      <c r="N26" s="442">
        <v>2</v>
      </c>
      <c r="O26" s="442">
        <v>1</v>
      </c>
      <c r="P26" s="443" t="s">
        <v>4004</v>
      </c>
    </row>
    <row r="27" spans="2:17" ht="15.75" thickBot="1">
      <c r="B27" s="470"/>
      <c r="C27" s="471"/>
      <c r="D27" s="472"/>
      <c r="E27" s="472"/>
      <c r="F27" s="472"/>
      <c r="G27" s="472"/>
      <c r="H27" s="501"/>
      <c r="I27" s="490"/>
      <c r="J27" s="473" t="s">
        <v>219</v>
      </c>
      <c r="K27" s="474" t="s">
        <v>27</v>
      </c>
      <c r="L27" s="474">
        <v>3</v>
      </c>
      <c r="M27" s="474">
        <v>1</v>
      </c>
      <c r="N27" s="474">
        <v>0</v>
      </c>
      <c r="O27" s="474">
        <v>1</v>
      </c>
      <c r="P27" s="475" t="s">
        <v>4019</v>
      </c>
    </row>
    <row r="28" spans="2:17" ht="15.75" thickBot="1">
      <c r="B28" s="439" t="s">
        <v>4058</v>
      </c>
      <c r="C28" s="466" t="s">
        <v>4010</v>
      </c>
      <c r="D28" s="442" t="s">
        <v>27</v>
      </c>
      <c r="E28" s="442">
        <v>3</v>
      </c>
      <c r="F28" s="442">
        <v>4</v>
      </c>
      <c r="G28" s="442">
        <v>0</v>
      </c>
      <c r="H28" s="500">
        <v>0</v>
      </c>
      <c r="I28" s="489"/>
      <c r="J28" s="466" t="s">
        <v>279</v>
      </c>
      <c r="K28" s="442" t="s">
        <v>27</v>
      </c>
      <c r="L28" s="442">
        <v>4</v>
      </c>
      <c r="M28" s="442">
        <v>3</v>
      </c>
      <c r="N28" s="442">
        <v>0</v>
      </c>
      <c r="O28" s="442">
        <v>1</v>
      </c>
      <c r="P28" s="443" t="s">
        <v>4004</v>
      </c>
    </row>
    <row r="29" spans="2:17" ht="15.75" thickBot="1">
      <c r="B29" s="439" t="s">
        <v>2975</v>
      </c>
      <c r="C29" s="466" t="s">
        <v>196</v>
      </c>
      <c r="D29" s="442" t="s">
        <v>230</v>
      </c>
      <c r="E29" s="442">
        <v>3</v>
      </c>
      <c r="F29" s="442">
        <v>2</v>
      </c>
      <c r="G29" s="442">
        <v>0</v>
      </c>
      <c r="H29" s="500">
        <v>1</v>
      </c>
      <c r="I29" s="489"/>
      <c r="J29" s="466" t="s">
        <v>196</v>
      </c>
      <c r="K29" s="442" t="s">
        <v>230</v>
      </c>
      <c r="L29" s="442">
        <v>3</v>
      </c>
      <c r="M29" s="442">
        <v>2</v>
      </c>
      <c r="N29" s="442">
        <v>0</v>
      </c>
      <c r="O29" s="442">
        <v>1</v>
      </c>
      <c r="P29" s="443" t="s">
        <v>4004</v>
      </c>
    </row>
    <row r="30" spans="2:17" ht="15.75" thickBot="1">
      <c r="B30" s="444" t="s">
        <v>4083</v>
      </c>
      <c r="C30" s="445" t="s">
        <v>198</v>
      </c>
      <c r="D30" s="447" t="s">
        <v>27</v>
      </c>
      <c r="E30" s="447">
        <v>7</v>
      </c>
      <c r="F30" s="447">
        <v>2</v>
      </c>
      <c r="G30" s="447">
        <v>0</v>
      </c>
      <c r="H30" s="502">
        <v>4</v>
      </c>
      <c r="I30" s="491"/>
      <c r="J30" s="445" t="s">
        <v>198</v>
      </c>
      <c r="K30" s="446" t="s">
        <v>27</v>
      </c>
      <c r="L30" s="446">
        <v>7</v>
      </c>
      <c r="M30" s="446">
        <v>2</v>
      </c>
      <c r="N30" s="446">
        <v>0</v>
      </c>
      <c r="O30" s="446">
        <v>4</v>
      </c>
      <c r="P30" s="448" t="s">
        <v>4004</v>
      </c>
    </row>
    <row r="31" spans="2:17" s="396" customFormat="1">
      <c r="B31" s="397"/>
      <c r="C31" s="397" t="s">
        <v>4110</v>
      </c>
      <c r="D31" s="398"/>
      <c r="E31" s="398">
        <v>105</v>
      </c>
      <c r="F31" s="398"/>
      <c r="G31" s="398"/>
      <c r="H31" s="398"/>
      <c r="I31" s="397"/>
      <c r="J31" s="399" t="s">
        <v>4111</v>
      </c>
      <c r="K31" s="400"/>
      <c r="L31" s="398">
        <v>100</v>
      </c>
      <c r="M31" s="400"/>
      <c r="N31" s="400"/>
      <c r="O31" s="400"/>
      <c r="P31" s="401"/>
      <c r="Q31" s="398"/>
    </row>
    <row r="32" spans="2:17" ht="15.75" thickBot="1">
      <c r="B32" s="391"/>
      <c r="C32" s="391"/>
      <c r="D32" s="390"/>
      <c r="E32" s="390"/>
      <c r="F32" s="390"/>
      <c r="G32" s="390"/>
      <c r="H32" s="390"/>
      <c r="I32" s="388"/>
      <c r="J32" s="394"/>
      <c r="K32" s="393"/>
      <c r="L32" s="393"/>
      <c r="M32" s="393"/>
      <c r="N32" s="393"/>
      <c r="O32" s="393"/>
      <c r="P32" s="389"/>
      <c r="Q32" s="395"/>
    </row>
    <row r="33" spans="2:17" ht="15.75" thickBot="1">
      <c r="B33" s="616" t="s">
        <v>4102</v>
      </c>
      <c r="C33" s="617"/>
      <c r="D33" s="617"/>
      <c r="E33" s="617"/>
      <c r="F33" s="617"/>
      <c r="G33" s="617"/>
      <c r="H33" s="617"/>
      <c r="I33" s="617"/>
      <c r="J33" s="617"/>
      <c r="K33" s="617"/>
      <c r="L33" s="617"/>
      <c r="M33" s="617"/>
      <c r="N33" s="617"/>
      <c r="O33" s="617"/>
      <c r="P33" s="618"/>
      <c r="Q33" s="395"/>
    </row>
    <row r="34" spans="2:17" ht="15.75" thickBot="1">
      <c r="B34" s="476" t="s">
        <v>1</v>
      </c>
      <c r="C34" s="477" t="s">
        <v>4000</v>
      </c>
      <c r="D34" s="477"/>
      <c r="E34" s="477" t="s">
        <v>4097</v>
      </c>
      <c r="F34" s="477" t="s">
        <v>4098</v>
      </c>
      <c r="G34" s="477" t="s">
        <v>4099</v>
      </c>
      <c r="H34" s="509" t="s">
        <v>211</v>
      </c>
      <c r="I34" s="461" t="s">
        <v>1</v>
      </c>
      <c r="J34" s="477" t="s">
        <v>4000</v>
      </c>
      <c r="K34" s="477"/>
      <c r="L34" s="477" t="s">
        <v>4097</v>
      </c>
      <c r="M34" s="477" t="s">
        <v>4098</v>
      </c>
      <c r="N34" s="477" t="s">
        <v>4099</v>
      </c>
      <c r="O34" s="477" t="s">
        <v>211</v>
      </c>
      <c r="P34" s="478" t="s">
        <v>4002</v>
      </c>
      <c r="Q34" s="395"/>
    </row>
    <row r="35" spans="2:17" ht="15.75" thickBot="1">
      <c r="B35" s="439" t="s">
        <v>4241</v>
      </c>
      <c r="C35" s="440" t="s">
        <v>4240</v>
      </c>
      <c r="D35" s="442" t="s">
        <v>27</v>
      </c>
      <c r="E35" s="442">
        <v>3</v>
      </c>
      <c r="F35" s="442">
        <v>2</v>
      </c>
      <c r="G35" s="442">
        <v>1</v>
      </c>
      <c r="H35" s="500">
        <v>0</v>
      </c>
      <c r="I35" s="489"/>
      <c r="J35" s="440" t="s">
        <v>4240</v>
      </c>
      <c r="K35" s="441" t="s">
        <v>27</v>
      </c>
      <c r="L35" s="441">
        <v>3</v>
      </c>
      <c r="M35" s="441">
        <v>1</v>
      </c>
      <c r="N35" s="441">
        <v>1</v>
      </c>
      <c r="O35" s="441">
        <v>0</v>
      </c>
      <c r="P35" s="443" t="s">
        <v>4008</v>
      </c>
      <c r="Q35" s="395"/>
    </row>
    <row r="36" spans="2:17" ht="15.75" thickBot="1">
      <c r="B36" s="437" t="s">
        <v>4280</v>
      </c>
      <c r="C36" s="406" t="s">
        <v>4279</v>
      </c>
      <c r="D36" s="408" t="s">
        <v>27</v>
      </c>
      <c r="E36" s="408">
        <v>3</v>
      </c>
      <c r="F36" s="408">
        <v>2</v>
      </c>
      <c r="G36" s="408">
        <v>1</v>
      </c>
      <c r="H36" s="508">
        <v>0</v>
      </c>
      <c r="I36" s="488"/>
      <c r="J36" s="406" t="s">
        <v>4279</v>
      </c>
      <c r="K36" s="407" t="s">
        <v>27</v>
      </c>
      <c r="L36" s="407">
        <v>3</v>
      </c>
      <c r="M36" s="407">
        <v>1</v>
      </c>
      <c r="N36" s="407">
        <v>1</v>
      </c>
      <c r="O36" s="407">
        <v>0</v>
      </c>
      <c r="P36" s="443" t="s">
        <v>4008</v>
      </c>
      <c r="Q36" s="395"/>
    </row>
    <row r="37" spans="2:17" ht="15.75" thickBot="1">
      <c r="B37" s="439" t="s">
        <v>4283</v>
      </c>
      <c r="C37" s="440" t="s">
        <v>4282</v>
      </c>
      <c r="D37" s="442" t="s">
        <v>27</v>
      </c>
      <c r="E37" s="442">
        <v>3</v>
      </c>
      <c r="F37" s="442">
        <v>1</v>
      </c>
      <c r="G37" s="442">
        <v>0</v>
      </c>
      <c r="H37" s="500">
        <v>1</v>
      </c>
      <c r="I37" s="489"/>
      <c r="J37" s="440" t="s">
        <v>4025</v>
      </c>
      <c r="K37" s="441" t="s">
        <v>27</v>
      </c>
      <c r="L37" s="441">
        <v>3</v>
      </c>
      <c r="M37" s="441">
        <v>1</v>
      </c>
      <c r="N37" s="441">
        <v>1</v>
      </c>
      <c r="O37" s="441">
        <v>0</v>
      </c>
      <c r="P37" s="443" t="s">
        <v>4008</v>
      </c>
      <c r="Q37" s="395"/>
    </row>
    <row r="38" spans="2:17" ht="15.75" thickBot="1">
      <c r="Q38" s="395"/>
    </row>
    <row r="39" spans="2:17" ht="15.75" thickBot="1">
      <c r="B39" s="616" t="s">
        <v>4100</v>
      </c>
      <c r="C39" s="617"/>
      <c r="D39" s="617"/>
      <c r="E39" s="617"/>
      <c r="F39" s="617"/>
      <c r="G39" s="617"/>
      <c r="H39" s="617"/>
      <c r="I39" s="617"/>
      <c r="J39" s="617"/>
      <c r="K39" s="617"/>
      <c r="L39" s="617"/>
      <c r="M39" s="617"/>
      <c r="N39" s="617"/>
      <c r="O39" s="617"/>
      <c r="P39" s="618"/>
      <c r="Q39" s="395"/>
    </row>
    <row r="40" spans="2:17" ht="15.75" thickBot="1">
      <c r="B40" s="461" t="s">
        <v>1</v>
      </c>
      <c r="C40" s="462" t="s">
        <v>4000</v>
      </c>
      <c r="D40" s="462"/>
      <c r="E40" s="462" t="s">
        <v>4097</v>
      </c>
      <c r="F40" s="462" t="s">
        <v>4098</v>
      </c>
      <c r="G40" s="462" t="s">
        <v>4099</v>
      </c>
      <c r="H40" s="512" t="s">
        <v>211</v>
      </c>
      <c r="I40" s="461" t="s">
        <v>1</v>
      </c>
      <c r="J40" s="462" t="s">
        <v>4000</v>
      </c>
      <c r="K40" s="462"/>
      <c r="L40" s="462" t="s">
        <v>4097</v>
      </c>
      <c r="M40" s="462" t="s">
        <v>4098</v>
      </c>
      <c r="N40" s="462" t="s">
        <v>4099</v>
      </c>
      <c r="O40" s="462" t="s">
        <v>211</v>
      </c>
      <c r="P40" s="463" t="s">
        <v>4002</v>
      </c>
      <c r="Q40" s="395"/>
    </row>
    <row r="41" spans="2:17" ht="15.75" thickBot="1">
      <c r="B41" s="439" t="s">
        <v>4085</v>
      </c>
      <c r="C41" s="440" t="s">
        <v>4027</v>
      </c>
      <c r="D41" s="442" t="s">
        <v>27</v>
      </c>
      <c r="E41" s="442">
        <v>2</v>
      </c>
      <c r="F41" s="442">
        <v>2</v>
      </c>
      <c r="G41" s="442">
        <v>0</v>
      </c>
      <c r="H41" s="500">
        <v>0</v>
      </c>
      <c r="I41" s="489"/>
      <c r="J41" s="440" t="s">
        <v>4033</v>
      </c>
      <c r="K41" s="441" t="s">
        <v>27</v>
      </c>
      <c r="L41" s="441">
        <v>3</v>
      </c>
      <c r="M41" s="441">
        <v>1</v>
      </c>
      <c r="N41" s="441">
        <v>1</v>
      </c>
      <c r="O41" s="441">
        <v>0</v>
      </c>
      <c r="P41" s="443" t="s">
        <v>4028</v>
      </c>
      <c r="Q41" s="395"/>
    </row>
    <row r="42" spans="2:17" ht="15.75" thickBot="1">
      <c r="B42" s="439" t="s">
        <v>4036</v>
      </c>
      <c r="C42" s="440" t="s">
        <v>4020</v>
      </c>
      <c r="D42" s="442" t="s">
        <v>27</v>
      </c>
      <c r="E42" s="442">
        <v>4</v>
      </c>
      <c r="F42" s="442">
        <v>3</v>
      </c>
      <c r="G42" s="442">
        <v>0</v>
      </c>
      <c r="H42" s="500">
        <v>0</v>
      </c>
      <c r="I42" s="489"/>
      <c r="J42" s="440" t="s">
        <v>4033</v>
      </c>
      <c r="K42" s="441" t="s">
        <v>27</v>
      </c>
      <c r="L42" s="441">
        <v>5</v>
      </c>
      <c r="M42" s="441">
        <v>2</v>
      </c>
      <c r="N42" s="441">
        <v>2</v>
      </c>
      <c r="O42" s="441">
        <v>0</v>
      </c>
      <c r="P42" s="443" t="s">
        <v>4028</v>
      </c>
      <c r="Q42" s="395"/>
    </row>
    <row r="43" spans="2:17" ht="15.75" thickBot="1">
      <c r="Q43" s="395"/>
    </row>
    <row r="44" spans="2:17" ht="15.75" thickBot="1">
      <c r="B44" s="616" t="s">
        <v>4101</v>
      </c>
      <c r="C44" s="617"/>
      <c r="D44" s="617"/>
      <c r="E44" s="617"/>
      <c r="F44" s="617"/>
      <c r="G44" s="617"/>
      <c r="H44" s="617"/>
      <c r="I44" s="617"/>
      <c r="J44" s="617"/>
      <c r="K44" s="617"/>
      <c r="L44" s="617"/>
      <c r="M44" s="617"/>
      <c r="N44" s="617"/>
      <c r="O44" s="617"/>
      <c r="P44" s="618"/>
      <c r="Q44" s="395"/>
    </row>
    <row r="45" spans="2:17" ht="15.75" thickBot="1">
      <c r="B45" s="461" t="s">
        <v>1</v>
      </c>
      <c r="C45" s="462" t="s">
        <v>4000</v>
      </c>
      <c r="D45" s="462"/>
      <c r="E45" s="462" t="s">
        <v>4097</v>
      </c>
      <c r="F45" s="462" t="s">
        <v>4098</v>
      </c>
      <c r="G45" s="462" t="s">
        <v>4099</v>
      </c>
      <c r="H45" s="511" t="s">
        <v>211</v>
      </c>
      <c r="I45" s="510" t="s">
        <v>1</v>
      </c>
      <c r="J45" s="462" t="s">
        <v>4000</v>
      </c>
      <c r="K45" s="462"/>
      <c r="L45" s="462" t="s">
        <v>4097</v>
      </c>
      <c r="M45" s="462" t="s">
        <v>4098</v>
      </c>
      <c r="N45" s="462" t="s">
        <v>4099</v>
      </c>
      <c r="O45" s="462" t="s">
        <v>211</v>
      </c>
      <c r="P45" s="463" t="s">
        <v>4002</v>
      </c>
      <c r="Q45" s="395"/>
    </row>
    <row r="46" spans="2:17" ht="15.75" thickBot="1">
      <c r="B46" s="479" t="s">
        <v>4039</v>
      </c>
      <c r="C46" s="480" t="s">
        <v>4005</v>
      </c>
      <c r="D46" s="481" t="s">
        <v>230</v>
      </c>
      <c r="E46" s="482">
        <v>3</v>
      </c>
      <c r="F46" s="481">
        <v>2</v>
      </c>
      <c r="G46" s="481">
        <v>0</v>
      </c>
      <c r="H46" s="514">
        <v>0</v>
      </c>
      <c r="I46" s="513"/>
      <c r="J46" s="480"/>
      <c r="K46" s="481"/>
      <c r="L46" s="481">
        <v>3</v>
      </c>
      <c r="M46" s="481"/>
      <c r="N46" s="481"/>
      <c r="O46" s="481"/>
      <c r="P46" s="483" t="s">
        <v>4007</v>
      </c>
      <c r="Q46" s="395"/>
    </row>
    <row r="47" spans="2:17" ht="15.75" thickBot="1">
      <c r="B47" s="439" t="s">
        <v>4229</v>
      </c>
      <c r="C47" s="440" t="s">
        <v>4178</v>
      </c>
      <c r="D47" s="441" t="s">
        <v>230</v>
      </c>
      <c r="E47" s="442">
        <v>5</v>
      </c>
      <c r="F47" s="441">
        <v>3</v>
      </c>
      <c r="G47" s="441">
        <v>1</v>
      </c>
      <c r="H47" s="506">
        <v>0</v>
      </c>
      <c r="I47" s="497"/>
      <c r="J47" s="440"/>
      <c r="K47" s="441"/>
      <c r="L47" s="441">
        <v>5</v>
      </c>
      <c r="M47" s="441"/>
      <c r="N47" s="441"/>
      <c r="O47" s="441"/>
      <c r="P47" s="443" t="s">
        <v>4007</v>
      </c>
    </row>
    <row r="48" spans="2:17" ht="15.75" thickBot="1">
      <c r="B48" s="437" t="s">
        <v>4228</v>
      </c>
      <c r="C48" s="406" t="s">
        <v>4180</v>
      </c>
      <c r="D48" s="407" t="s">
        <v>230</v>
      </c>
      <c r="E48" s="408">
        <v>5</v>
      </c>
      <c r="F48" s="407">
        <v>2</v>
      </c>
      <c r="G48" s="407">
        <v>0</v>
      </c>
      <c r="H48" s="505">
        <v>2</v>
      </c>
      <c r="I48" s="496"/>
      <c r="J48" s="406"/>
      <c r="K48" s="407"/>
      <c r="L48" s="407">
        <v>5</v>
      </c>
      <c r="M48" s="407"/>
      <c r="N48" s="407"/>
      <c r="O48" s="407"/>
      <c r="P48" s="438" t="s">
        <v>4007</v>
      </c>
    </row>
    <row r="49" spans="2:17" ht="15.75" thickBot="1">
      <c r="B49" s="439" t="s">
        <v>4230</v>
      </c>
      <c r="C49" s="440" t="s">
        <v>4181</v>
      </c>
      <c r="D49" s="441" t="s">
        <v>27</v>
      </c>
      <c r="E49" s="442">
        <v>3</v>
      </c>
      <c r="F49" s="441">
        <v>2</v>
      </c>
      <c r="G49" s="441">
        <v>0</v>
      </c>
      <c r="H49" s="506">
        <v>0</v>
      </c>
      <c r="I49" s="497"/>
      <c r="J49" s="440"/>
      <c r="K49" s="441"/>
      <c r="L49" s="441">
        <v>3</v>
      </c>
      <c r="M49" s="441"/>
      <c r="N49" s="441"/>
      <c r="O49" s="441"/>
      <c r="P49" s="443" t="s">
        <v>4007</v>
      </c>
    </row>
    <row r="50" spans="2:17" ht="15.75" thickBot="1">
      <c r="B50" s="439" t="s">
        <v>4231</v>
      </c>
      <c r="C50" s="440" t="s">
        <v>4182</v>
      </c>
      <c r="D50" s="441" t="s">
        <v>230</v>
      </c>
      <c r="E50" s="442">
        <v>8</v>
      </c>
      <c r="F50" s="441">
        <v>4</v>
      </c>
      <c r="G50" s="441">
        <v>2</v>
      </c>
      <c r="H50" s="506">
        <v>1</v>
      </c>
      <c r="I50" s="497"/>
      <c r="J50" s="440"/>
      <c r="K50" s="441"/>
      <c r="L50" s="441">
        <v>8</v>
      </c>
      <c r="M50" s="441"/>
      <c r="N50" s="441"/>
      <c r="O50" s="441"/>
      <c r="P50" s="443" t="s">
        <v>4007</v>
      </c>
    </row>
    <row r="51" spans="2:17" ht="15.75" thickBot="1">
      <c r="B51" s="439" t="s">
        <v>4232</v>
      </c>
      <c r="C51" s="440" t="s">
        <v>4183</v>
      </c>
      <c r="D51" s="441" t="s">
        <v>230</v>
      </c>
      <c r="E51" s="442">
        <v>4</v>
      </c>
      <c r="F51" s="441">
        <v>2</v>
      </c>
      <c r="G51" s="441">
        <v>0</v>
      </c>
      <c r="H51" s="506">
        <v>1</v>
      </c>
      <c r="I51" s="497"/>
      <c r="J51" s="440"/>
      <c r="K51" s="441"/>
      <c r="L51" s="441">
        <v>4</v>
      </c>
      <c r="M51" s="441"/>
      <c r="N51" s="441"/>
      <c r="O51" s="441"/>
      <c r="P51" s="443" t="s">
        <v>4007</v>
      </c>
    </row>
    <row r="52" spans="2:17" ht="15.75" thickBot="1">
      <c r="B52" s="439" t="s">
        <v>4233</v>
      </c>
      <c r="C52" s="440" t="s">
        <v>4227</v>
      </c>
      <c r="D52" s="441" t="s">
        <v>27</v>
      </c>
      <c r="E52" s="442">
        <v>3</v>
      </c>
      <c r="F52" s="441">
        <v>2</v>
      </c>
      <c r="G52" s="441">
        <v>0</v>
      </c>
      <c r="H52" s="506">
        <v>1</v>
      </c>
      <c r="I52" s="497"/>
      <c r="J52" s="440"/>
      <c r="K52" s="441"/>
      <c r="L52" s="441">
        <v>3</v>
      </c>
      <c r="M52" s="441"/>
      <c r="N52" s="441"/>
      <c r="O52" s="441"/>
      <c r="P52" s="443" t="s">
        <v>4007</v>
      </c>
    </row>
    <row r="53" spans="2:17" ht="15.75" thickBot="1">
      <c r="B53" s="439" t="s">
        <v>4239</v>
      </c>
      <c r="C53" s="440" t="s">
        <v>4238</v>
      </c>
      <c r="D53" s="441" t="s">
        <v>27</v>
      </c>
      <c r="E53" s="442">
        <v>4</v>
      </c>
      <c r="F53" s="441">
        <v>2</v>
      </c>
      <c r="G53" s="441">
        <v>0</v>
      </c>
      <c r="H53" s="506">
        <v>1</v>
      </c>
      <c r="I53" s="497"/>
      <c r="J53" s="440"/>
      <c r="K53" s="441"/>
      <c r="L53" s="441">
        <v>4</v>
      </c>
      <c r="M53" s="441"/>
      <c r="N53" s="441"/>
      <c r="O53" s="441"/>
      <c r="P53" s="443" t="s">
        <v>4007</v>
      </c>
    </row>
    <row r="54" spans="2:17" ht="15.75" thickBot="1">
      <c r="B54" s="439" t="s">
        <v>4337</v>
      </c>
      <c r="C54" s="440" t="s">
        <v>4253</v>
      </c>
      <c r="D54" s="441" t="s">
        <v>27</v>
      </c>
      <c r="E54" s="442">
        <v>5</v>
      </c>
      <c r="F54" s="441">
        <v>2</v>
      </c>
      <c r="G54" s="441">
        <v>2</v>
      </c>
      <c r="H54" s="506">
        <v>0</v>
      </c>
      <c r="I54" s="497"/>
      <c r="J54" s="440"/>
      <c r="K54" s="441"/>
      <c r="L54" s="441">
        <v>5</v>
      </c>
      <c r="M54" s="441"/>
      <c r="N54" s="441"/>
      <c r="O54" s="441"/>
      <c r="P54" s="443" t="s">
        <v>4007</v>
      </c>
    </row>
    <row r="55" spans="2:17" ht="15.75" thickBot="1">
      <c r="B55" s="439" t="s">
        <v>4263</v>
      </c>
      <c r="C55" s="440" t="s">
        <v>4262</v>
      </c>
      <c r="D55" s="441" t="s">
        <v>27</v>
      </c>
      <c r="E55" s="442">
        <v>4</v>
      </c>
      <c r="F55" s="441">
        <v>1</v>
      </c>
      <c r="G55" s="441">
        <v>2</v>
      </c>
      <c r="H55" s="506">
        <v>0</v>
      </c>
      <c r="I55" s="497"/>
      <c r="J55" s="440"/>
      <c r="K55" s="441"/>
      <c r="L55" s="441">
        <v>4</v>
      </c>
      <c r="M55" s="441"/>
      <c r="N55" s="441"/>
      <c r="O55" s="441"/>
      <c r="P55" s="443" t="s">
        <v>4007</v>
      </c>
    </row>
    <row r="56" spans="2:17" ht="15.75" thickBot="1">
      <c r="B56" s="439" t="s">
        <v>4278</v>
      </c>
      <c r="C56" s="440" t="s">
        <v>4277</v>
      </c>
      <c r="D56" s="441" t="s">
        <v>27</v>
      </c>
      <c r="E56" s="442">
        <v>2</v>
      </c>
      <c r="F56" s="441">
        <v>1</v>
      </c>
      <c r="G56" s="441">
        <v>0</v>
      </c>
      <c r="H56" s="506">
        <v>1</v>
      </c>
      <c r="I56" s="497"/>
      <c r="J56" s="440"/>
      <c r="K56" s="441"/>
      <c r="L56" s="441">
        <v>2</v>
      </c>
      <c r="M56" s="441"/>
      <c r="N56" s="441"/>
      <c r="O56" s="441"/>
      <c r="P56" s="443" t="s">
        <v>4007</v>
      </c>
    </row>
    <row r="57" spans="2:17" ht="15.75" thickBot="1">
      <c r="B57" s="439" t="s">
        <v>4037</v>
      </c>
      <c r="C57" s="440" t="s">
        <v>4021</v>
      </c>
      <c r="D57" s="441" t="s">
        <v>27</v>
      </c>
      <c r="E57" s="442">
        <v>2</v>
      </c>
      <c r="F57" s="441">
        <v>2</v>
      </c>
      <c r="G57" s="441">
        <v>0</v>
      </c>
      <c r="H57" s="506">
        <v>0</v>
      </c>
      <c r="I57" s="497"/>
      <c r="J57" s="440"/>
      <c r="K57" s="441"/>
      <c r="L57" s="441">
        <v>2</v>
      </c>
      <c r="M57" s="441"/>
      <c r="N57" s="441"/>
      <c r="O57" s="441"/>
      <c r="P57" s="443" t="s">
        <v>4007</v>
      </c>
    </row>
    <row r="58" spans="2:17" ht="15.75" thickBot="1">
      <c r="B58" s="439" t="s">
        <v>4275</v>
      </c>
      <c r="C58" s="440" t="s">
        <v>4274</v>
      </c>
      <c r="D58" s="441" t="s">
        <v>27</v>
      </c>
      <c r="E58" s="442">
        <v>4</v>
      </c>
      <c r="F58" s="441">
        <v>2</v>
      </c>
      <c r="G58" s="441">
        <v>0</v>
      </c>
      <c r="H58" s="506">
        <v>2</v>
      </c>
      <c r="I58" s="497"/>
      <c r="J58" s="440"/>
      <c r="K58" s="441"/>
      <c r="L58" s="441">
        <v>4</v>
      </c>
      <c r="M58" s="441"/>
      <c r="N58" s="441"/>
      <c r="O58" s="441"/>
      <c r="P58" s="443" t="s">
        <v>4007</v>
      </c>
    </row>
    <row r="59" spans="2:17" ht="15.75" thickBot="1">
      <c r="B59" s="439" t="s">
        <v>4304</v>
      </c>
      <c r="C59" s="440" t="s">
        <v>4303</v>
      </c>
      <c r="D59" s="441" t="s">
        <v>27</v>
      </c>
      <c r="E59" s="442">
        <v>4</v>
      </c>
      <c r="F59" s="441">
        <v>0</v>
      </c>
      <c r="G59" s="441">
        <v>2</v>
      </c>
      <c r="H59" s="506">
        <v>1</v>
      </c>
      <c r="I59" s="497"/>
      <c r="J59" s="440"/>
      <c r="K59" s="441"/>
      <c r="L59" s="441">
        <v>4</v>
      </c>
      <c r="M59" s="441"/>
      <c r="N59" s="441"/>
      <c r="O59" s="441"/>
      <c r="P59" s="443" t="s">
        <v>4007</v>
      </c>
    </row>
    <row r="60" spans="2:17" ht="15.75" thickBot="1">
      <c r="B60" s="439" t="s">
        <v>4311</v>
      </c>
      <c r="C60" s="440" t="s">
        <v>4310</v>
      </c>
      <c r="D60" s="441" t="s">
        <v>27</v>
      </c>
      <c r="E60" s="442">
        <v>3</v>
      </c>
      <c r="F60" s="441">
        <v>2</v>
      </c>
      <c r="G60" s="441">
        <v>1</v>
      </c>
      <c r="H60" s="506">
        <v>0</v>
      </c>
      <c r="I60" s="497"/>
      <c r="J60" s="440"/>
      <c r="K60" s="441"/>
      <c r="L60" s="441">
        <v>3</v>
      </c>
      <c r="M60" s="441"/>
      <c r="N60" s="441"/>
      <c r="O60" s="441"/>
      <c r="P60" s="443" t="s">
        <v>4007</v>
      </c>
    </row>
    <row r="61" spans="2:17" ht="15.75" thickBot="1">
      <c r="B61" s="439" t="s">
        <v>4313</v>
      </c>
      <c r="C61" s="440" t="s">
        <v>4312</v>
      </c>
      <c r="D61" s="441" t="s">
        <v>27</v>
      </c>
      <c r="E61" s="442">
        <v>4</v>
      </c>
      <c r="F61" s="441">
        <v>3</v>
      </c>
      <c r="G61" s="441">
        <v>0</v>
      </c>
      <c r="H61" s="506">
        <v>0</v>
      </c>
      <c r="I61" s="497"/>
      <c r="J61" s="440"/>
      <c r="K61" s="441"/>
      <c r="L61" s="441">
        <v>4</v>
      </c>
      <c r="M61" s="441"/>
      <c r="N61" s="441"/>
      <c r="O61" s="441"/>
      <c r="P61" s="443" t="s">
        <v>4007</v>
      </c>
    </row>
    <row r="62" spans="2:17" ht="15.75" thickBot="1">
      <c r="B62" s="439" t="s">
        <v>4329</v>
      </c>
      <c r="C62" s="440" t="s">
        <v>4327</v>
      </c>
      <c r="D62" s="441" t="s">
        <v>230</v>
      </c>
      <c r="E62" s="442">
        <v>5</v>
      </c>
      <c r="F62" s="441">
        <v>2</v>
      </c>
      <c r="G62" s="441">
        <v>2</v>
      </c>
      <c r="H62" s="506">
        <v>0</v>
      </c>
      <c r="I62" s="497"/>
      <c r="J62" s="440"/>
      <c r="K62" s="441"/>
      <c r="L62" s="441">
        <v>5</v>
      </c>
      <c r="M62" s="441"/>
      <c r="N62" s="441"/>
      <c r="O62" s="441"/>
      <c r="P62" s="443" t="s">
        <v>4007</v>
      </c>
    </row>
    <row r="63" spans="2:17" ht="15.75" thickBot="1">
      <c r="B63" s="439" t="s">
        <v>4330</v>
      </c>
      <c r="C63" s="440" t="s">
        <v>4328</v>
      </c>
      <c r="D63" s="441" t="s">
        <v>27</v>
      </c>
      <c r="E63" s="442">
        <v>4</v>
      </c>
      <c r="F63" s="441">
        <v>2</v>
      </c>
      <c r="G63" s="441">
        <v>0</v>
      </c>
      <c r="H63" s="506">
        <v>2</v>
      </c>
      <c r="I63" s="497"/>
      <c r="J63" s="440"/>
      <c r="K63" s="441"/>
      <c r="L63" s="441">
        <v>4</v>
      </c>
      <c r="M63" s="441"/>
      <c r="N63" s="441"/>
      <c r="O63" s="441"/>
      <c r="P63" s="443" t="s">
        <v>4007</v>
      </c>
    </row>
    <row r="64" spans="2:17" ht="15.75" thickBot="1">
      <c r="Q64" s="395"/>
    </row>
    <row r="65" spans="1:17" ht="15.75" thickBot="1">
      <c r="B65" s="616" t="s">
        <v>4104</v>
      </c>
      <c r="C65" s="617"/>
      <c r="D65" s="617"/>
      <c r="E65" s="617"/>
      <c r="F65" s="617"/>
      <c r="G65" s="617"/>
      <c r="H65" s="617"/>
      <c r="I65" s="617"/>
      <c r="J65" s="617"/>
      <c r="K65" s="617"/>
      <c r="L65" s="617"/>
      <c r="M65" s="617"/>
      <c r="N65" s="617"/>
      <c r="O65" s="617"/>
      <c r="P65" s="618"/>
      <c r="Q65" s="395"/>
    </row>
    <row r="66" spans="1:17" ht="15.75" thickBot="1">
      <c r="B66" s="607" t="s">
        <v>4331</v>
      </c>
      <c r="C66" s="608" t="s">
        <v>4105</v>
      </c>
      <c r="D66" s="608"/>
      <c r="E66" s="608"/>
      <c r="F66" s="608"/>
      <c r="G66" s="608"/>
      <c r="H66" s="608"/>
      <c r="I66" s="608"/>
      <c r="J66" s="608" t="s">
        <v>4105</v>
      </c>
      <c r="K66" s="608"/>
      <c r="L66" s="608"/>
      <c r="M66" s="608"/>
      <c r="N66" s="608"/>
      <c r="O66" s="608"/>
      <c r="P66" s="609"/>
      <c r="Q66" s="395"/>
    </row>
    <row r="67" spans="1:17" ht="15.75" thickBot="1">
      <c r="B67" s="461" t="s">
        <v>1</v>
      </c>
      <c r="C67" s="462" t="s">
        <v>4000</v>
      </c>
      <c r="D67" s="462"/>
      <c r="E67" s="462" t="s">
        <v>4097</v>
      </c>
      <c r="F67" s="462" t="s">
        <v>4098</v>
      </c>
      <c r="G67" s="462" t="s">
        <v>4099</v>
      </c>
      <c r="H67" s="511" t="s">
        <v>211</v>
      </c>
      <c r="I67" s="510" t="s">
        <v>1</v>
      </c>
      <c r="J67" s="462" t="s">
        <v>4000</v>
      </c>
      <c r="K67" s="462"/>
      <c r="L67" s="462" t="s">
        <v>4097</v>
      </c>
      <c r="M67" s="462" t="s">
        <v>4098</v>
      </c>
      <c r="N67" s="462" t="s">
        <v>4099</v>
      </c>
      <c r="O67" s="462" t="s">
        <v>211</v>
      </c>
      <c r="P67" s="463" t="s">
        <v>4002</v>
      </c>
      <c r="Q67" s="395"/>
    </row>
    <row r="68" spans="1:17" ht="15.75" thickBot="1">
      <c r="A68" t="s">
        <v>4185</v>
      </c>
      <c r="B68" s="470"/>
      <c r="C68" s="471"/>
      <c r="D68" s="472"/>
      <c r="E68" s="472"/>
      <c r="F68" s="472"/>
      <c r="G68" s="472"/>
      <c r="H68" s="501"/>
      <c r="I68" s="490"/>
      <c r="J68" s="473" t="s">
        <v>2229</v>
      </c>
      <c r="K68" s="474" t="s">
        <v>27</v>
      </c>
      <c r="L68" s="474">
        <v>4</v>
      </c>
      <c r="M68" s="474">
        <v>1</v>
      </c>
      <c r="N68" s="474">
        <v>1</v>
      </c>
      <c r="O68" s="474">
        <v>1</v>
      </c>
      <c r="P68" s="475" t="s">
        <v>4019</v>
      </c>
    </row>
    <row r="69" spans="1:17">
      <c r="A69" t="s">
        <v>4185</v>
      </c>
      <c r="B69" s="417" t="s">
        <v>4188</v>
      </c>
      <c r="C69" s="418" t="s">
        <v>4186</v>
      </c>
      <c r="D69" s="419" t="s">
        <v>27</v>
      </c>
      <c r="E69" s="420">
        <v>3</v>
      </c>
      <c r="F69" s="419">
        <v>2</v>
      </c>
      <c r="G69" s="419">
        <v>0</v>
      </c>
      <c r="H69" s="503">
        <v>1</v>
      </c>
      <c r="I69" s="494"/>
      <c r="J69" s="626" t="s">
        <v>299</v>
      </c>
      <c r="K69" s="611" t="s">
        <v>27</v>
      </c>
      <c r="L69" s="611">
        <v>6</v>
      </c>
      <c r="M69" s="611">
        <v>3</v>
      </c>
      <c r="N69" s="611">
        <v>1</v>
      </c>
      <c r="O69" s="611">
        <v>2</v>
      </c>
      <c r="P69" s="610" t="s">
        <v>4004</v>
      </c>
    </row>
    <row r="70" spans="1:17" ht="15.75" thickBot="1">
      <c r="A70" t="s">
        <v>4185</v>
      </c>
      <c r="B70" s="422" t="s">
        <v>4189</v>
      </c>
      <c r="C70" s="423" t="s">
        <v>4187</v>
      </c>
      <c r="D70" s="424" t="s">
        <v>27</v>
      </c>
      <c r="E70" s="425">
        <v>4</v>
      </c>
      <c r="F70" s="424">
        <v>0</v>
      </c>
      <c r="G70" s="424">
        <v>1</v>
      </c>
      <c r="H70" s="504">
        <v>1</v>
      </c>
      <c r="I70" s="495"/>
      <c r="J70" s="627"/>
      <c r="K70" s="603"/>
      <c r="L70" s="603"/>
      <c r="M70" s="603"/>
      <c r="N70" s="603"/>
      <c r="O70" s="603"/>
      <c r="P70" s="606"/>
    </row>
    <row r="71" spans="1:17">
      <c r="A71" t="s">
        <v>4185</v>
      </c>
      <c r="B71" s="427" t="s">
        <v>4196</v>
      </c>
      <c r="C71" s="414" t="s">
        <v>4194</v>
      </c>
      <c r="D71" s="415" t="s">
        <v>27</v>
      </c>
      <c r="E71" s="416">
        <v>5</v>
      </c>
      <c r="F71" s="415">
        <v>2</v>
      </c>
      <c r="G71" s="415">
        <v>1</v>
      </c>
      <c r="H71" s="518">
        <v>0</v>
      </c>
      <c r="I71" s="515"/>
      <c r="J71" s="650" t="s">
        <v>297</v>
      </c>
      <c r="K71" s="601" t="s">
        <v>27</v>
      </c>
      <c r="L71" s="601">
        <v>3</v>
      </c>
      <c r="M71" s="601">
        <v>1</v>
      </c>
      <c r="N71" s="601">
        <v>1</v>
      </c>
      <c r="O71" s="601">
        <v>0</v>
      </c>
      <c r="P71" s="604" t="s">
        <v>4004</v>
      </c>
    </row>
    <row r="72" spans="1:17" ht="15.75" thickBot="1">
      <c r="A72" t="s">
        <v>4185</v>
      </c>
      <c r="B72" s="426" t="s">
        <v>4197</v>
      </c>
      <c r="C72" s="411" t="s">
        <v>4195</v>
      </c>
      <c r="D72" s="412" t="s">
        <v>230</v>
      </c>
      <c r="E72" s="413">
        <v>5</v>
      </c>
      <c r="F72" s="412">
        <v>2</v>
      </c>
      <c r="G72" s="412">
        <v>1</v>
      </c>
      <c r="H72" s="519">
        <v>2</v>
      </c>
      <c r="I72" s="516"/>
      <c r="J72" s="656"/>
      <c r="K72" s="602"/>
      <c r="L72" s="602"/>
      <c r="M72" s="602"/>
      <c r="N72" s="602"/>
      <c r="O72" s="602"/>
      <c r="P72" s="605"/>
    </row>
    <row r="73" spans="1:17">
      <c r="A73" t="s">
        <v>4185</v>
      </c>
      <c r="B73" s="417" t="s">
        <v>4192</v>
      </c>
      <c r="C73" s="418" t="s">
        <v>4190</v>
      </c>
      <c r="D73" s="419" t="s">
        <v>230</v>
      </c>
      <c r="E73" s="420">
        <v>5</v>
      </c>
      <c r="F73" s="419">
        <v>2</v>
      </c>
      <c r="G73" s="419">
        <v>1</v>
      </c>
      <c r="H73" s="503">
        <v>0</v>
      </c>
      <c r="I73" s="494"/>
      <c r="J73" s="626" t="s">
        <v>301</v>
      </c>
      <c r="K73" s="611" t="s">
        <v>27</v>
      </c>
      <c r="L73" s="611">
        <v>4</v>
      </c>
      <c r="M73" s="611">
        <v>1</v>
      </c>
      <c r="N73" s="611">
        <v>2</v>
      </c>
      <c r="O73" s="611">
        <v>0</v>
      </c>
      <c r="P73" s="610" t="s">
        <v>4004</v>
      </c>
    </row>
    <row r="74" spans="1:17" ht="15.75" thickBot="1">
      <c r="A74" t="s">
        <v>4185</v>
      </c>
      <c r="B74" s="422" t="s">
        <v>4193</v>
      </c>
      <c r="C74" s="423" t="s">
        <v>4191</v>
      </c>
      <c r="D74" s="424" t="s">
        <v>27</v>
      </c>
      <c r="E74" s="425">
        <v>4</v>
      </c>
      <c r="F74" s="424">
        <v>2</v>
      </c>
      <c r="G74" s="424">
        <v>0</v>
      </c>
      <c r="H74" s="504">
        <v>2</v>
      </c>
      <c r="I74" s="495"/>
      <c r="J74" s="627"/>
      <c r="K74" s="603"/>
      <c r="L74" s="603"/>
      <c r="M74" s="603"/>
      <c r="N74" s="603"/>
      <c r="O74" s="603"/>
      <c r="P74" s="606"/>
    </row>
    <row r="75" spans="1:17">
      <c r="A75" t="s">
        <v>4185</v>
      </c>
      <c r="B75" s="427" t="s">
        <v>4202</v>
      </c>
      <c r="C75" s="414" t="s">
        <v>4198</v>
      </c>
      <c r="D75" s="415" t="s">
        <v>27</v>
      </c>
      <c r="E75" s="416">
        <v>4</v>
      </c>
      <c r="F75" s="415">
        <v>3</v>
      </c>
      <c r="G75" s="415">
        <v>0</v>
      </c>
      <c r="H75" s="518">
        <v>0</v>
      </c>
      <c r="I75" s="515"/>
      <c r="J75" s="414" t="s">
        <v>295</v>
      </c>
      <c r="K75" s="415" t="s">
        <v>230</v>
      </c>
      <c r="L75" s="415">
        <v>7</v>
      </c>
      <c r="M75" s="415">
        <v>2</v>
      </c>
      <c r="N75" s="415">
        <v>2</v>
      </c>
      <c r="O75" s="415">
        <v>2</v>
      </c>
      <c r="P75" s="604" t="s">
        <v>4109</v>
      </c>
    </row>
    <row r="76" spans="1:17" ht="15.75" thickBot="1">
      <c r="A76" t="s">
        <v>4185</v>
      </c>
      <c r="B76" s="426" t="s">
        <v>4203</v>
      </c>
      <c r="C76" s="411" t="s">
        <v>4199</v>
      </c>
      <c r="D76" s="412" t="s">
        <v>230</v>
      </c>
      <c r="E76" s="413">
        <v>8</v>
      </c>
      <c r="F76" s="412">
        <v>4</v>
      </c>
      <c r="G76" s="412">
        <v>2</v>
      </c>
      <c r="H76" s="519">
        <v>2</v>
      </c>
      <c r="I76" s="516"/>
      <c r="J76" s="411" t="s">
        <v>298</v>
      </c>
      <c r="K76" s="412" t="s">
        <v>230</v>
      </c>
      <c r="L76" s="412">
        <v>3</v>
      </c>
      <c r="M76" s="412">
        <v>1</v>
      </c>
      <c r="N76" s="412">
        <v>1</v>
      </c>
      <c r="O76" s="412">
        <v>0</v>
      </c>
      <c r="P76" s="605"/>
    </row>
    <row r="77" spans="1:17">
      <c r="A77" t="s">
        <v>4185</v>
      </c>
      <c r="B77" s="417" t="s">
        <v>4204</v>
      </c>
      <c r="C77" s="418" t="s">
        <v>4200</v>
      </c>
      <c r="D77" s="419" t="s">
        <v>230</v>
      </c>
      <c r="E77" s="420">
        <v>4</v>
      </c>
      <c r="F77" s="419">
        <v>1</v>
      </c>
      <c r="G77" s="419">
        <v>0</v>
      </c>
      <c r="H77" s="503">
        <v>2</v>
      </c>
      <c r="I77" s="494"/>
      <c r="J77" s="626" t="s">
        <v>300</v>
      </c>
      <c r="K77" s="611" t="s">
        <v>27</v>
      </c>
      <c r="L77" s="611">
        <v>4</v>
      </c>
      <c r="M77" s="611">
        <v>1</v>
      </c>
      <c r="N77" s="611">
        <v>1</v>
      </c>
      <c r="O77" s="611">
        <v>1</v>
      </c>
      <c r="P77" s="610" t="s">
        <v>4004</v>
      </c>
    </row>
    <row r="78" spans="1:17" ht="15.75" thickBot="1">
      <c r="A78" t="s">
        <v>4185</v>
      </c>
      <c r="B78" s="422" t="s">
        <v>4205</v>
      </c>
      <c r="C78" s="423" t="s">
        <v>4201</v>
      </c>
      <c r="D78" s="424" t="s">
        <v>27</v>
      </c>
      <c r="E78" s="425">
        <v>3</v>
      </c>
      <c r="F78" s="424">
        <v>2</v>
      </c>
      <c r="G78" s="424">
        <v>1</v>
      </c>
      <c r="H78" s="504">
        <v>0</v>
      </c>
      <c r="I78" s="495"/>
      <c r="J78" s="627"/>
      <c r="K78" s="603"/>
      <c r="L78" s="603"/>
      <c r="M78" s="603"/>
      <c r="N78" s="603"/>
      <c r="O78" s="603"/>
      <c r="P78" s="606"/>
    </row>
    <row r="79" spans="1:17" ht="15.75" thickBot="1">
      <c r="A79" t="s">
        <v>4185</v>
      </c>
      <c r="B79" s="449"/>
      <c r="C79" s="450"/>
      <c r="D79" s="451"/>
      <c r="E79" s="451"/>
      <c r="F79" s="451"/>
      <c r="G79" s="451"/>
      <c r="H79" s="507"/>
      <c r="I79" s="498"/>
      <c r="J79" s="452" t="s">
        <v>296</v>
      </c>
      <c r="K79" s="453" t="s">
        <v>27</v>
      </c>
      <c r="L79" s="453">
        <v>4</v>
      </c>
      <c r="M79" s="453">
        <v>1</v>
      </c>
      <c r="N79" s="453">
        <v>0</v>
      </c>
      <c r="O79" s="453">
        <v>2</v>
      </c>
      <c r="P79" s="454" t="s">
        <v>4019</v>
      </c>
    </row>
    <row r="80" spans="1:17" ht="15.75" thickBot="1">
      <c r="A80" t="s">
        <v>4185</v>
      </c>
      <c r="B80" s="455"/>
      <c r="C80" s="456"/>
      <c r="D80" s="457"/>
      <c r="E80" s="457"/>
      <c r="F80" s="457"/>
      <c r="G80" s="457"/>
      <c r="H80" s="520"/>
      <c r="I80" s="517"/>
      <c r="J80" s="458" t="s">
        <v>303</v>
      </c>
      <c r="K80" s="459" t="s">
        <v>27</v>
      </c>
      <c r="L80" s="459">
        <v>3</v>
      </c>
      <c r="M80" s="459">
        <v>1</v>
      </c>
      <c r="N80" s="459">
        <v>1</v>
      </c>
      <c r="O80" s="459">
        <v>0</v>
      </c>
      <c r="P80" s="460" t="s">
        <v>4019</v>
      </c>
    </row>
    <row r="81" spans="1:17" ht="15.75" thickBot="1">
      <c r="Q81" s="395"/>
    </row>
    <row r="82" spans="1:17" ht="15.75" thickBot="1">
      <c r="B82" s="653" t="s">
        <v>4332</v>
      </c>
      <c r="C82" s="654" t="s">
        <v>4107</v>
      </c>
      <c r="D82" s="654"/>
      <c r="E82" s="654"/>
      <c r="F82" s="654"/>
      <c r="G82" s="654"/>
      <c r="H82" s="654"/>
      <c r="I82" s="654"/>
      <c r="J82" s="654" t="s">
        <v>4107</v>
      </c>
      <c r="K82" s="654"/>
      <c r="L82" s="654"/>
      <c r="M82" s="654"/>
      <c r="N82" s="654"/>
      <c r="O82" s="654"/>
      <c r="P82" s="655"/>
      <c r="Q82" s="395"/>
    </row>
    <row r="83" spans="1:17" ht="15.75" thickBot="1">
      <c r="B83" s="461" t="s">
        <v>1</v>
      </c>
      <c r="C83" s="462" t="s">
        <v>4000</v>
      </c>
      <c r="D83" s="462"/>
      <c r="E83" s="462" t="s">
        <v>4097</v>
      </c>
      <c r="F83" s="462" t="s">
        <v>4098</v>
      </c>
      <c r="G83" s="462" t="s">
        <v>4099</v>
      </c>
      <c r="H83" s="511" t="s">
        <v>211</v>
      </c>
      <c r="I83" s="510" t="s">
        <v>1</v>
      </c>
      <c r="J83" s="462" t="s">
        <v>4000</v>
      </c>
      <c r="K83" s="462"/>
      <c r="L83" s="462" t="s">
        <v>4097</v>
      </c>
      <c r="M83" s="462" t="s">
        <v>4098</v>
      </c>
      <c r="N83" s="462" t="s">
        <v>4099</v>
      </c>
      <c r="O83" s="462" t="s">
        <v>211</v>
      </c>
      <c r="P83" s="463" t="s">
        <v>4002</v>
      </c>
      <c r="Q83" s="395"/>
    </row>
    <row r="84" spans="1:17">
      <c r="A84" t="s">
        <v>4175</v>
      </c>
      <c r="B84" s="417" t="s">
        <v>4176</v>
      </c>
      <c r="C84" s="418" t="s">
        <v>4173</v>
      </c>
      <c r="D84" s="419" t="s">
        <v>27</v>
      </c>
      <c r="E84" s="420">
        <v>4</v>
      </c>
      <c r="F84" s="419">
        <v>2</v>
      </c>
      <c r="G84" s="419">
        <v>0</v>
      </c>
      <c r="H84" s="503">
        <v>1</v>
      </c>
      <c r="I84" s="494"/>
      <c r="J84" s="626" t="s">
        <v>831</v>
      </c>
      <c r="K84" s="611" t="s">
        <v>27</v>
      </c>
      <c r="L84" s="611">
        <v>5</v>
      </c>
      <c r="M84" s="611">
        <v>1</v>
      </c>
      <c r="N84" s="611">
        <v>1</v>
      </c>
      <c r="O84" s="611">
        <v>2</v>
      </c>
      <c r="P84" s="610" t="s">
        <v>4004</v>
      </c>
    </row>
    <row r="85" spans="1:17" ht="15.75" thickBot="1">
      <c r="A85" t="s">
        <v>4175</v>
      </c>
      <c r="B85" s="422" t="s">
        <v>4177</v>
      </c>
      <c r="C85" s="423" t="s">
        <v>4174</v>
      </c>
      <c r="D85" s="424" t="s">
        <v>230</v>
      </c>
      <c r="E85" s="425">
        <v>4</v>
      </c>
      <c r="F85" s="424">
        <v>2</v>
      </c>
      <c r="G85" s="424">
        <v>0</v>
      </c>
      <c r="H85" s="504">
        <v>2</v>
      </c>
      <c r="I85" s="495"/>
      <c r="J85" s="627"/>
      <c r="K85" s="603"/>
      <c r="L85" s="603"/>
      <c r="M85" s="603"/>
      <c r="N85" s="603"/>
      <c r="O85" s="603"/>
      <c r="P85" s="606"/>
    </row>
    <row r="86" spans="1:17" ht="15.75" thickBot="1">
      <c r="A86" t="s">
        <v>4175</v>
      </c>
      <c r="B86" s="449"/>
      <c r="C86" s="450"/>
      <c r="D86" s="451"/>
      <c r="E86" s="451"/>
      <c r="F86" s="451"/>
      <c r="G86" s="451"/>
      <c r="H86" s="507"/>
      <c r="I86" s="498"/>
      <c r="J86" s="452" t="s">
        <v>307</v>
      </c>
      <c r="K86" s="453" t="s">
        <v>27</v>
      </c>
      <c r="L86" s="453">
        <v>3</v>
      </c>
      <c r="M86" s="453">
        <v>0</v>
      </c>
      <c r="N86" s="453">
        <v>2</v>
      </c>
      <c r="O86" s="453">
        <v>0</v>
      </c>
      <c r="P86" s="454" t="s">
        <v>4019</v>
      </c>
    </row>
    <row r="87" spans="1:17" ht="15.75" thickBot="1">
      <c r="A87" t="s">
        <v>4175</v>
      </c>
      <c r="B87" s="437" t="s">
        <v>4245</v>
      </c>
      <c r="C87" s="406" t="s">
        <v>832</v>
      </c>
      <c r="D87" s="407" t="s">
        <v>27</v>
      </c>
      <c r="E87" s="408">
        <v>4</v>
      </c>
      <c r="F87" s="407">
        <v>2</v>
      </c>
      <c r="G87" s="407">
        <v>1</v>
      </c>
      <c r="H87" s="505">
        <v>0</v>
      </c>
      <c r="I87" s="496"/>
      <c r="J87" s="406" t="s">
        <v>832</v>
      </c>
      <c r="K87" s="407" t="s">
        <v>27</v>
      </c>
      <c r="L87" s="407">
        <v>4</v>
      </c>
      <c r="M87" s="407">
        <v>2</v>
      </c>
      <c r="N87" s="407">
        <v>0</v>
      </c>
      <c r="O87" s="407">
        <v>1</v>
      </c>
      <c r="P87" s="438" t="s">
        <v>4004</v>
      </c>
    </row>
    <row r="88" spans="1:17" ht="15" customHeight="1">
      <c r="A88" t="s">
        <v>4175</v>
      </c>
      <c r="B88" s="417" t="s">
        <v>4249</v>
      </c>
      <c r="C88" s="418" t="s">
        <v>4246</v>
      </c>
      <c r="D88" s="419" t="s">
        <v>27</v>
      </c>
      <c r="E88" s="420">
        <v>4</v>
      </c>
      <c r="F88" s="419">
        <v>1</v>
      </c>
      <c r="G88" s="419">
        <v>2</v>
      </c>
      <c r="H88" s="503">
        <v>0</v>
      </c>
      <c r="I88" s="494"/>
      <c r="J88" s="418" t="s">
        <v>830</v>
      </c>
      <c r="K88" s="419" t="s">
        <v>230</v>
      </c>
      <c r="L88" s="419">
        <v>5</v>
      </c>
      <c r="M88" s="419">
        <v>1</v>
      </c>
      <c r="N88" s="419">
        <v>2</v>
      </c>
      <c r="O88" s="419">
        <v>1</v>
      </c>
      <c r="P88" s="644" t="s">
        <v>4252</v>
      </c>
    </row>
    <row r="89" spans="1:17">
      <c r="A89" t="s">
        <v>4175</v>
      </c>
      <c r="B89" s="421" t="s">
        <v>4250</v>
      </c>
      <c r="C89" s="402" t="s">
        <v>4247</v>
      </c>
      <c r="D89" s="403" t="s">
        <v>230</v>
      </c>
      <c r="E89" s="404">
        <v>5</v>
      </c>
      <c r="F89" s="403">
        <v>2</v>
      </c>
      <c r="G89" s="403">
        <v>2</v>
      </c>
      <c r="H89" s="523">
        <v>0</v>
      </c>
      <c r="I89" s="521"/>
      <c r="J89" s="402" t="s">
        <v>304</v>
      </c>
      <c r="K89" s="403" t="s">
        <v>230</v>
      </c>
      <c r="L89" s="403">
        <v>5</v>
      </c>
      <c r="M89" s="403">
        <v>2</v>
      </c>
      <c r="N89" s="403">
        <v>1</v>
      </c>
      <c r="O89" s="403">
        <v>2</v>
      </c>
      <c r="P89" s="660"/>
    </row>
    <row r="90" spans="1:17" ht="15.75" thickBot="1">
      <c r="A90" t="s">
        <v>4175</v>
      </c>
      <c r="B90" s="422" t="s">
        <v>4251</v>
      </c>
      <c r="C90" s="423" t="s">
        <v>4248</v>
      </c>
      <c r="D90" s="424" t="s">
        <v>230</v>
      </c>
      <c r="E90" s="425">
        <v>5</v>
      </c>
      <c r="F90" s="424">
        <v>2</v>
      </c>
      <c r="G90" s="424">
        <v>0</v>
      </c>
      <c r="H90" s="504">
        <v>2</v>
      </c>
      <c r="I90" s="495"/>
      <c r="J90" s="423"/>
      <c r="K90" s="424"/>
      <c r="L90" s="424"/>
      <c r="M90" s="424"/>
      <c r="N90" s="424"/>
      <c r="O90" s="424"/>
      <c r="P90" s="645"/>
    </row>
    <row r="91" spans="1:17" ht="15.75" thickBot="1">
      <c r="A91" t="s">
        <v>4175</v>
      </c>
      <c r="B91" s="437" t="s">
        <v>4260</v>
      </c>
      <c r="C91" s="406" t="s">
        <v>4258</v>
      </c>
      <c r="D91" s="407" t="s">
        <v>27</v>
      </c>
      <c r="E91" s="408">
        <v>4</v>
      </c>
      <c r="F91" s="407">
        <v>2</v>
      </c>
      <c r="G91" s="407">
        <v>1</v>
      </c>
      <c r="H91" s="505">
        <v>0</v>
      </c>
      <c r="I91" s="496"/>
      <c r="J91" s="406" t="s">
        <v>305</v>
      </c>
      <c r="K91" s="407" t="s">
        <v>27</v>
      </c>
      <c r="L91" s="407">
        <v>4</v>
      </c>
      <c r="M91" s="407">
        <v>2</v>
      </c>
      <c r="N91" s="407">
        <v>1</v>
      </c>
      <c r="O91" s="407">
        <v>0</v>
      </c>
      <c r="P91" s="438" t="s">
        <v>4004</v>
      </c>
    </row>
    <row r="92" spans="1:17" ht="15.75" thickBot="1">
      <c r="A92" t="s">
        <v>4175</v>
      </c>
      <c r="B92" s="439" t="s">
        <v>4261</v>
      </c>
      <c r="C92" s="440" t="s">
        <v>4259</v>
      </c>
      <c r="D92" s="441" t="s">
        <v>230</v>
      </c>
      <c r="E92" s="442">
        <v>4</v>
      </c>
      <c r="F92" s="441">
        <v>2</v>
      </c>
      <c r="G92" s="441">
        <v>1</v>
      </c>
      <c r="H92" s="506">
        <v>0</v>
      </c>
      <c r="I92" s="497"/>
      <c r="J92" s="440" t="s">
        <v>308</v>
      </c>
      <c r="K92" s="441" t="s">
        <v>230</v>
      </c>
      <c r="L92" s="441">
        <v>4</v>
      </c>
      <c r="M92" s="441">
        <v>2</v>
      </c>
      <c r="N92" s="441">
        <v>1</v>
      </c>
      <c r="O92" s="441">
        <v>0</v>
      </c>
      <c r="P92" s="443" t="s">
        <v>4004</v>
      </c>
    </row>
    <row r="93" spans="1:17" ht="15.75" thickBot="1">
      <c r="A93" t="s">
        <v>4175</v>
      </c>
      <c r="B93" s="439" t="s">
        <v>4281</v>
      </c>
      <c r="C93" s="440" t="s">
        <v>309</v>
      </c>
      <c r="D93" s="441" t="s">
        <v>27</v>
      </c>
      <c r="E93" s="442">
        <v>3</v>
      </c>
      <c r="F93" s="441">
        <v>2</v>
      </c>
      <c r="G93" s="441">
        <v>1</v>
      </c>
      <c r="H93" s="506">
        <v>0</v>
      </c>
      <c r="I93" s="497"/>
      <c r="J93" s="440" t="s">
        <v>309</v>
      </c>
      <c r="K93" s="441" t="s">
        <v>27</v>
      </c>
      <c r="L93" s="441">
        <v>3</v>
      </c>
      <c r="M93" s="441">
        <v>1</v>
      </c>
      <c r="N93" s="441">
        <v>1</v>
      </c>
      <c r="O93" s="441">
        <v>0</v>
      </c>
      <c r="P93" s="443" t="s">
        <v>4004</v>
      </c>
    </row>
    <row r="94" spans="1:17" ht="15.75" thickBot="1">
      <c r="A94" t="s">
        <v>4175</v>
      </c>
      <c r="B94" s="444" t="s">
        <v>4287</v>
      </c>
      <c r="C94" s="445" t="s">
        <v>306</v>
      </c>
      <c r="D94" s="446" t="s">
        <v>27</v>
      </c>
      <c r="E94" s="447">
        <v>4</v>
      </c>
      <c r="F94" s="446">
        <v>1</v>
      </c>
      <c r="G94" s="446">
        <v>1</v>
      </c>
      <c r="H94" s="524">
        <v>2</v>
      </c>
      <c r="I94" s="522"/>
      <c r="J94" s="445" t="s">
        <v>306</v>
      </c>
      <c r="K94" s="446" t="s">
        <v>27</v>
      </c>
      <c r="L94" s="446">
        <v>5</v>
      </c>
      <c r="M94" s="446">
        <v>1</v>
      </c>
      <c r="N94" s="446">
        <v>1</v>
      </c>
      <c r="O94" s="446">
        <v>2</v>
      </c>
      <c r="P94" s="448" t="s">
        <v>4004</v>
      </c>
    </row>
    <row r="95" spans="1:17" ht="15.75" thickBot="1">
      <c r="B95" s="391"/>
      <c r="C95" s="391"/>
      <c r="D95" s="390"/>
      <c r="E95" s="390"/>
      <c r="F95" s="390"/>
      <c r="G95" s="390"/>
      <c r="H95" s="390"/>
      <c r="I95" s="388"/>
      <c r="J95" s="391"/>
      <c r="K95" s="395"/>
      <c r="L95" s="395"/>
      <c r="M95" s="395"/>
      <c r="N95" s="395"/>
      <c r="O95" s="395"/>
      <c r="P95" s="389"/>
      <c r="Q95" s="395"/>
    </row>
    <row r="96" spans="1:17" ht="15.75" thickBot="1">
      <c r="B96" s="607" t="s">
        <v>4333</v>
      </c>
      <c r="C96" s="608" t="s">
        <v>4107</v>
      </c>
      <c r="D96" s="608"/>
      <c r="E96" s="608"/>
      <c r="F96" s="608"/>
      <c r="G96" s="608"/>
      <c r="H96" s="608"/>
      <c r="I96" s="608"/>
      <c r="J96" s="608" t="s">
        <v>4107</v>
      </c>
      <c r="K96" s="608"/>
      <c r="L96" s="608"/>
      <c r="M96" s="608"/>
      <c r="N96" s="608"/>
      <c r="O96" s="608"/>
      <c r="P96" s="609"/>
      <c r="Q96" s="395"/>
    </row>
    <row r="97" spans="1:17" ht="15.75" thickBot="1">
      <c r="B97" s="461" t="s">
        <v>1</v>
      </c>
      <c r="C97" s="462" t="s">
        <v>4000</v>
      </c>
      <c r="D97" s="462"/>
      <c r="E97" s="462" t="s">
        <v>4097</v>
      </c>
      <c r="F97" s="462" t="s">
        <v>4098</v>
      </c>
      <c r="G97" s="462" t="s">
        <v>4099</v>
      </c>
      <c r="H97" s="511" t="s">
        <v>211</v>
      </c>
      <c r="I97" s="510" t="s">
        <v>1</v>
      </c>
      <c r="J97" s="462" t="s">
        <v>4000</v>
      </c>
      <c r="K97" s="462"/>
      <c r="L97" s="462" t="s">
        <v>4097</v>
      </c>
      <c r="M97" s="462" t="s">
        <v>4098</v>
      </c>
      <c r="N97" s="462" t="s">
        <v>4099</v>
      </c>
      <c r="O97" s="462" t="s">
        <v>211</v>
      </c>
      <c r="P97" s="463" t="s">
        <v>4002</v>
      </c>
      <c r="Q97" s="395"/>
    </row>
    <row r="98" spans="1:17">
      <c r="A98" t="s">
        <v>4172</v>
      </c>
      <c r="B98" s="417" t="s">
        <v>4165</v>
      </c>
      <c r="C98" s="418" t="s">
        <v>4163</v>
      </c>
      <c r="D98" s="419" t="s">
        <v>27</v>
      </c>
      <c r="E98" s="420">
        <v>4</v>
      </c>
      <c r="F98" s="419">
        <v>2</v>
      </c>
      <c r="G98" s="419">
        <v>0</v>
      </c>
      <c r="H98" s="503">
        <v>1</v>
      </c>
      <c r="I98" s="494"/>
      <c r="J98" s="650" t="s">
        <v>351</v>
      </c>
      <c r="K98" s="601" t="s">
        <v>230</v>
      </c>
      <c r="L98" s="601">
        <v>4</v>
      </c>
      <c r="M98" s="601">
        <v>2</v>
      </c>
      <c r="N98" s="601">
        <v>1</v>
      </c>
      <c r="O98" s="601">
        <v>1</v>
      </c>
      <c r="P98" s="652" t="s">
        <v>4004</v>
      </c>
    </row>
    <row r="99" spans="1:17" ht="15.75" thickBot="1">
      <c r="A99" t="s">
        <v>4172</v>
      </c>
      <c r="B99" s="422" t="s">
        <v>4170</v>
      </c>
      <c r="C99" s="423" t="s">
        <v>4164</v>
      </c>
      <c r="D99" s="424" t="s">
        <v>230</v>
      </c>
      <c r="E99" s="425">
        <v>5</v>
      </c>
      <c r="F99" s="424">
        <v>2</v>
      </c>
      <c r="G99" s="424">
        <v>1</v>
      </c>
      <c r="H99" s="504">
        <v>0</v>
      </c>
      <c r="I99" s="495"/>
      <c r="J99" s="651"/>
      <c r="K99" s="635"/>
      <c r="L99" s="635"/>
      <c r="M99" s="635"/>
      <c r="N99" s="635"/>
      <c r="O99" s="635"/>
      <c r="P99" s="646"/>
    </row>
    <row r="100" spans="1:17" ht="15.75" thickBot="1">
      <c r="A100" t="s">
        <v>4172</v>
      </c>
      <c r="B100" s="449"/>
      <c r="C100" s="450"/>
      <c r="D100" s="451"/>
      <c r="E100" s="451"/>
      <c r="F100" s="451"/>
      <c r="G100" s="451"/>
      <c r="H100" s="507"/>
      <c r="I100" s="498"/>
      <c r="J100" s="452" t="s">
        <v>354</v>
      </c>
      <c r="K100" s="453" t="s">
        <v>27</v>
      </c>
      <c r="L100" s="453">
        <v>5</v>
      </c>
      <c r="M100" s="453">
        <v>1</v>
      </c>
      <c r="N100" s="453">
        <v>2</v>
      </c>
      <c r="O100" s="453">
        <v>1</v>
      </c>
      <c r="P100" s="454" t="s">
        <v>4019</v>
      </c>
    </row>
    <row r="101" spans="1:17" ht="15.75" thickBot="1">
      <c r="A101" t="s">
        <v>4172</v>
      </c>
      <c r="B101" s="444" t="s">
        <v>4316</v>
      </c>
      <c r="C101" s="445" t="s">
        <v>355</v>
      </c>
      <c r="D101" s="446" t="s">
        <v>27</v>
      </c>
      <c r="E101" s="447">
        <v>3</v>
      </c>
      <c r="F101" s="446">
        <v>1</v>
      </c>
      <c r="G101" s="446">
        <v>0</v>
      </c>
      <c r="H101" s="524">
        <v>1</v>
      </c>
      <c r="I101" s="522"/>
      <c r="J101" s="445" t="s">
        <v>355</v>
      </c>
      <c r="K101" s="446" t="s">
        <v>27</v>
      </c>
      <c r="L101" s="446">
        <v>3</v>
      </c>
      <c r="M101" s="446">
        <v>1</v>
      </c>
      <c r="N101" s="446">
        <v>1</v>
      </c>
      <c r="O101" s="446">
        <v>0</v>
      </c>
      <c r="P101" s="448" t="s">
        <v>4004</v>
      </c>
    </row>
    <row r="102" spans="1:17" ht="15.75" thickBot="1">
      <c r="A102" t="s">
        <v>4172</v>
      </c>
      <c r="B102" s="444" t="s">
        <v>4319</v>
      </c>
      <c r="C102" s="445" t="s">
        <v>4317</v>
      </c>
      <c r="D102" s="446" t="s">
        <v>27</v>
      </c>
      <c r="E102" s="447">
        <v>5</v>
      </c>
      <c r="F102" s="446">
        <v>2</v>
      </c>
      <c r="G102" s="446">
        <v>2</v>
      </c>
      <c r="H102" s="524">
        <v>0</v>
      </c>
      <c r="I102" s="522"/>
      <c r="J102" s="445" t="s">
        <v>349</v>
      </c>
      <c r="K102" s="446" t="s">
        <v>230</v>
      </c>
      <c r="L102" s="446">
        <v>6</v>
      </c>
      <c r="M102" s="446">
        <v>2</v>
      </c>
      <c r="N102" s="446">
        <v>2</v>
      </c>
      <c r="O102" s="446">
        <v>1</v>
      </c>
      <c r="P102" s="448" t="s">
        <v>4004</v>
      </c>
    </row>
    <row r="103" spans="1:17">
      <c r="A103" t="s">
        <v>4172</v>
      </c>
      <c r="B103" s="417" t="s">
        <v>4167</v>
      </c>
      <c r="C103" s="418" t="s">
        <v>4318</v>
      </c>
      <c r="D103" s="419" t="s">
        <v>230</v>
      </c>
      <c r="E103" s="420">
        <v>3</v>
      </c>
      <c r="F103" s="419">
        <v>2</v>
      </c>
      <c r="G103" s="419">
        <v>1</v>
      </c>
      <c r="H103" s="503">
        <v>0</v>
      </c>
      <c r="I103" s="494"/>
      <c r="J103" s="626" t="s">
        <v>350</v>
      </c>
      <c r="K103" s="626" t="s">
        <v>27</v>
      </c>
      <c r="L103" s="626">
        <v>5</v>
      </c>
      <c r="M103" s="626">
        <v>2</v>
      </c>
      <c r="N103" s="626">
        <v>1</v>
      </c>
      <c r="O103" s="626">
        <v>1</v>
      </c>
      <c r="P103" s="657" t="s">
        <v>4322</v>
      </c>
    </row>
    <row r="104" spans="1:17">
      <c r="A104" t="s">
        <v>4172</v>
      </c>
      <c r="B104" s="421" t="s">
        <v>4168</v>
      </c>
      <c r="C104" s="402" t="s">
        <v>4315</v>
      </c>
      <c r="D104" s="403" t="s">
        <v>27</v>
      </c>
      <c r="E104" s="404">
        <v>2</v>
      </c>
      <c r="F104" s="403">
        <v>2</v>
      </c>
      <c r="G104" s="403">
        <v>0</v>
      </c>
      <c r="H104" s="523">
        <v>0</v>
      </c>
      <c r="I104" s="521"/>
      <c r="J104" s="651"/>
      <c r="K104" s="651"/>
      <c r="L104" s="651"/>
      <c r="M104" s="651"/>
      <c r="N104" s="651"/>
      <c r="O104" s="651"/>
      <c r="P104" s="658"/>
    </row>
    <row r="105" spans="1:17" ht="15.75" thickBot="1">
      <c r="A105" t="s">
        <v>4172</v>
      </c>
      <c r="B105" s="422" t="s">
        <v>4321</v>
      </c>
      <c r="C105" s="423" t="s">
        <v>4320</v>
      </c>
      <c r="D105" s="424" t="s">
        <v>27</v>
      </c>
      <c r="E105" s="425">
        <v>4</v>
      </c>
      <c r="F105" s="424">
        <v>2</v>
      </c>
      <c r="G105" s="424">
        <v>0</v>
      </c>
      <c r="H105" s="504">
        <v>2</v>
      </c>
      <c r="I105" s="495"/>
      <c r="J105" s="627"/>
      <c r="K105" s="627"/>
      <c r="L105" s="627"/>
      <c r="M105" s="627"/>
      <c r="N105" s="627"/>
      <c r="O105" s="627"/>
      <c r="P105" s="659"/>
    </row>
    <row r="106" spans="1:17" ht="15.75" thickBot="1">
      <c r="A106" t="s">
        <v>4172</v>
      </c>
      <c r="B106" s="444" t="s">
        <v>4323</v>
      </c>
      <c r="C106" s="445" t="s">
        <v>865</v>
      </c>
      <c r="D106" s="446" t="s">
        <v>27</v>
      </c>
      <c r="E106" s="447">
        <v>3</v>
      </c>
      <c r="F106" s="446">
        <v>2</v>
      </c>
      <c r="G106" s="446">
        <v>0</v>
      </c>
      <c r="H106" s="524">
        <v>1</v>
      </c>
      <c r="I106" s="522"/>
      <c r="J106" s="445" t="s">
        <v>865</v>
      </c>
      <c r="K106" s="446" t="s">
        <v>230</v>
      </c>
      <c r="L106" s="446">
        <v>4</v>
      </c>
      <c r="M106" s="446">
        <v>1</v>
      </c>
      <c r="N106" s="446">
        <v>1</v>
      </c>
      <c r="O106" s="446">
        <v>1</v>
      </c>
      <c r="P106" s="448" t="s">
        <v>4004</v>
      </c>
    </row>
    <row r="107" spans="1:17" ht="15.75" thickBot="1">
      <c r="A107" t="s">
        <v>4172</v>
      </c>
      <c r="B107" s="444" t="s">
        <v>4169</v>
      </c>
      <c r="C107" s="445" t="s">
        <v>866</v>
      </c>
      <c r="D107" s="446" t="s">
        <v>230</v>
      </c>
      <c r="E107" s="447">
        <v>4</v>
      </c>
      <c r="F107" s="446">
        <v>2</v>
      </c>
      <c r="G107" s="446">
        <v>1</v>
      </c>
      <c r="H107" s="524">
        <v>0</v>
      </c>
      <c r="I107" s="522"/>
      <c r="J107" s="445" t="s">
        <v>866</v>
      </c>
      <c r="K107" s="446" t="s">
        <v>27</v>
      </c>
      <c r="L107" s="446">
        <v>3</v>
      </c>
      <c r="M107" s="446">
        <v>1</v>
      </c>
      <c r="N107" s="446">
        <v>1</v>
      </c>
      <c r="O107" s="446">
        <v>0</v>
      </c>
      <c r="P107" s="448" t="s">
        <v>4004</v>
      </c>
    </row>
    <row r="108" spans="1:17">
      <c r="A108" t="s">
        <v>4172</v>
      </c>
      <c r="B108" s="417" t="s">
        <v>4171</v>
      </c>
      <c r="C108" s="418" t="s">
        <v>4324</v>
      </c>
      <c r="D108" s="419" t="s">
        <v>27</v>
      </c>
      <c r="E108" s="420">
        <v>6</v>
      </c>
      <c r="F108" s="419">
        <v>2</v>
      </c>
      <c r="G108" s="419">
        <v>2</v>
      </c>
      <c r="H108" s="503">
        <v>0</v>
      </c>
      <c r="I108" s="494"/>
      <c r="J108" s="626" t="s">
        <v>348</v>
      </c>
      <c r="K108" s="611" t="s">
        <v>230</v>
      </c>
      <c r="L108" s="611">
        <v>8</v>
      </c>
      <c r="M108" s="611">
        <v>2</v>
      </c>
      <c r="N108" s="611">
        <v>1</v>
      </c>
      <c r="O108" s="611">
        <v>3</v>
      </c>
      <c r="P108" s="610" t="s">
        <v>4004</v>
      </c>
    </row>
    <row r="109" spans="1:17" ht="15.75" thickBot="1">
      <c r="A109" t="s">
        <v>4172</v>
      </c>
      <c r="B109" s="422" t="s">
        <v>4166</v>
      </c>
      <c r="C109" s="423" t="s">
        <v>4325</v>
      </c>
      <c r="D109" s="424" t="s">
        <v>230</v>
      </c>
      <c r="E109" s="425">
        <v>3</v>
      </c>
      <c r="F109" s="424">
        <v>2</v>
      </c>
      <c r="G109" s="424">
        <v>1</v>
      </c>
      <c r="H109" s="504">
        <v>0</v>
      </c>
      <c r="I109" s="495"/>
      <c r="J109" s="627"/>
      <c r="K109" s="603"/>
      <c r="L109" s="603"/>
      <c r="M109" s="603"/>
      <c r="N109" s="603"/>
      <c r="O109" s="603"/>
      <c r="P109" s="606"/>
    </row>
    <row r="110" spans="1:17" ht="15.75" thickBot="1">
      <c r="B110" s="391"/>
      <c r="C110" s="391"/>
      <c r="D110" s="390"/>
      <c r="E110" s="390"/>
      <c r="F110" s="390"/>
      <c r="G110" s="390"/>
      <c r="H110" s="390"/>
      <c r="I110" s="388"/>
      <c r="J110" s="391"/>
      <c r="K110" s="395"/>
      <c r="L110" s="395"/>
      <c r="M110" s="395"/>
      <c r="N110" s="395"/>
      <c r="O110" s="395"/>
      <c r="P110" s="389"/>
      <c r="Q110" s="395"/>
    </row>
    <row r="111" spans="1:17" ht="15.75" thickBot="1">
      <c r="B111" s="607" t="s">
        <v>4334</v>
      </c>
      <c r="C111" s="608" t="s">
        <v>4107</v>
      </c>
      <c r="D111" s="608"/>
      <c r="E111" s="608"/>
      <c r="F111" s="608"/>
      <c r="G111" s="608"/>
      <c r="H111" s="608"/>
      <c r="I111" s="608"/>
      <c r="J111" s="608" t="s">
        <v>4107</v>
      </c>
      <c r="K111" s="608"/>
      <c r="L111" s="608"/>
      <c r="M111" s="608"/>
      <c r="N111" s="608"/>
      <c r="O111" s="608"/>
      <c r="P111" s="609"/>
      <c r="Q111" s="395"/>
    </row>
    <row r="112" spans="1:17" ht="15.75" thickBot="1">
      <c r="B112" s="461" t="s">
        <v>1</v>
      </c>
      <c r="C112" s="462" t="s">
        <v>4000</v>
      </c>
      <c r="D112" s="462"/>
      <c r="E112" s="462" t="s">
        <v>4097</v>
      </c>
      <c r="F112" s="462" t="s">
        <v>4098</v>
      </c>
      <c r="G112" s="462" t="s">
        <v>4099</v>
      </c>
      <c r="H112" s="511" t="s">
        <v>211</v>
      </c>
      <c r="I112" s="510" t="s">
        <v>1</v>
      </c>
      <c r="J112" s="462" t="s">
        <v>4000</v>
      </c>
      <c r="K112" s="462"/>
      <c r="L112" s="462" t="s">
        <v>4097</v>
      </c>
      <c r="M112" s="462" t="s">
        <v>4098</v>
      </c>
      <c r="N112" s="462" t="s">
        <v>4099</v>
      </c>
      <c r="O112" s="462" t="s">
        <v>211</v>
      </c>
      <c r="P112" s="463" t="s">
        <v>4002</v>
      </c>
      <c r="Q112" s="395"/>
    </row>
    <row r="113" spans="1:16" ht="15.75" thickBot="1">
      <c r="A113" t="s">
        <v>4179</v>
      </c>
      <c r="B113" s="449"/>
      <c r="C113" s="450"/>
      <c r="D113" s="451"/>
      <c r="E113" s="451"/>
      <c r="F113" s="451"/>
      <c r="G113" s="451"/>
      <c r="H113" s="507"/>
      <c r="I113" s="498"/>
      <c r="J113" s="452" t="s">
        <v>318</v>
      </c>
      <c r="K113" s="453" t="s">
        <v>27</v>
      </c>
      <c r="L113" s="453">
        <v>3</v>
      </c>
      <c r="M113" s="453">
        <v>1</v>
      </c>
      <c r="N113" s="453">
        <v>1</v>
      </c>
      <c r="O113" s="453">
        <v>0</v>
      </c>
      <c r="P113" s="454" t="s">
        <v>4019</v>
      </c>
    </row>
    <row r="114" spans="1:16" ht="15.75" thickBot="1">
      <c r="A114" t="s">
        <v>4179</v>
      </c>
      <c r="B114" s="444" t="s">
        <v>4213</v>
      </c>
      <c r="C114" s="445" t="s">
        <v>4212</v>
      </c>
      <c r="D114" s="446" t="s">
        <v>27</v>
      </c>
      <c r="E114" s="447">
        <v>3</v>
      </c>
      <c r="F114" s="446">
        <v>2</v>
      </c>
      <c r="G114" s="446">
        <v>0</v>
      </c>
      <c r="H114" s="524">
        <v>0</v>
      </c>
      <c r="I114" s="522"/>
      <c r="J114" s="445" t="s">
        <v>316</v>
      </c>
      <c r="K114" s="446" t="s">
        <v>27</v>
      </c>
      <c r="L114" s="446">
        <v>4</v>
      </c>
      <c r="M114" s="446">
        <v>1</v>
      </c>
      <c r="N114" s="446">
        <v>2</v>
      </c>
      <c r="O114" s="446">
        <v>0</v>
      </c>
      <c r="P114" s="448" t="s">
        <v>4004</v>
      </c>
    </row>
    <row r="115" spans="1:16">
      <c r="A115" t="s">
        <v>4179</v>
      </c>
      <c r="B115" s="417" t="s">
        <v>4211</v>
      </c>
      <c r="C115" s="418" t="s">
        <v>4210</v>
      </c>
      <c r="D115" s="419" t="s">
        <v>230</v>
      </c>
      <c r="E115" s="420">
        <v>3</v>
      </c>
      <c r="F115" s="419">
        <v>2</v>
      </c>
      <c r="G115" s="419">
        <v>0</v>
      </c>
      <c r="H115" s="503">
        <v>0</v>
      </c>
      <c r="I115" s="494"/>
      <c r="J115" s="626" t="s">
        <v>314</v>
      </c>
      <c r="K115" s="611" t="s">
        <v>27</v>
      </c>
      <c r="L115" s="611">
        <v>4</v>
      </c>
      <c r="M115" s="611">
        <v>2</v>
      </c>
      <c r="N115" s="611">
        <v>1</v>
      </c>
      <c r="O115" s="611">
        <v>1</v>
      </c>
      <c r="P115" s="610" t="s">
        <v>4215</v>
      </c>
    </row>
    <row r="116" spans="1:16" ht="15.75" thickBot="1">
      <c r="A116" t="s">
        <v>4179</v>
      </c>
      <c r="B116" s="422" t="s">
        <v>4214</v>
      </c>
      <c r="C116" s="423" t="s">
        <v>314</v>
      </c>
      <c r="D116" s="424" t="s">
        <v>230</v>
      </c>
      <c r="E116" s="425">
        <v>4</v>
      </c>
      <c r="F116" s="424">
        <v>2</v>
      </c>
      <c r="G116" s="424">
        <v>2</v>
      </c>
      <c r="H116" s="504">
        <v>0</v>
      </c>
      <c r="I116" s="495"/>
      <c r="J116" s="627"/>
      <c r="K116" s="603"/>
      <c r="L116" s="603"/>
      <c r="M116" s="603"/>
      <c r="N116" s="603"/>
      <c r="O116" s="603"/>
      <c r="P116" s="606"/>
    </row>
    <row r="117" spans="1:16" ht="15.75" thickBot="1">
      <c r="A117" t="s">
        <v>4179</v>
      </c>
      <c r="B117" s="444" t="s">
        <v>4221</v>
      </c>
      <c r="C117" s="445" t="s">
        <v>4220</v>
      </c>
      <c r="D117" s="446" t="s">
        <v>27</v>
      </c>
      <c r="E117" s="447">
        <v>3</v>
      </c>
      <c r="F117" s="446">
        <v>2</v>
      </c>
      <c r="G117" s="446">
        <v>0</v>
      </c>
      <c r="H117" s="524">
        <v>1</v>
      </c>
      <c r="I117" s="522"/>
      <c r="J117" s="445" t="s">
        <v>311</v>
      </c>
      <c r="K117" s="446" t="s">
        <v>230</v>
      </c>
      <c r="L117" s="446">
        <v>3</v>
      </c>
      <c r="M117" s="446">
        <v>1</v>
      </c>
      <c r="N117" s="446">
        <v>1</v>
      </c>
      <c r="O117" s="446">
        <v>1</v>
      </c>
      <c r="P117" s="448" t="s">
        <v>4004</v>
      </c>
    </row>
    <row r="118" spans="1:16">
      <c r="A118" t="s">
        <v>4179</v>
      </c>
      <c r="B118" s="417" t="s">
        <v>4218</v>
      </c>
      <c r="C118" s="418" t="s">
        <v>4216</v>
      </c>
      <c r="D118" s="419" t="s">
        <v>27</v>
      </c>
      <c r="E118" s="420">
        <v>5</v>
      </c>
      <c r="F118" s="419">
        <v>2</v>
      </c>
      <c r="G118" s="419">
        <v>1</v>
      </c>
      <c r="H118" s="503">
        <v>0</v>
      </c>
      <c r="I118" s="494"/>
      <c r="J118" s="626" t="s">
        <v>310</v>
      </c>
      <c r="K118" s="611" t="s">
        <v>230</v>
      </c>
      <c r="L118" s="611">
        <v>8</v>
      </c>
      <c r="M118" s="611">
        <v>2</v>
      </c>
      <c r="N118" s="611">
        <v>2</v>
      </c>
      <c r="O118" s="611">
        <v>3</v>
      </c>
      <c r="P118" s="610" t="s">
        <v>4004</v>
      </c>
    </row>
    <row r="119" spans="1:16" ht="15.75" thickBot="1">
      <c r="A119" t="s">
        <v>4179</v>
      </c>
      <c r="B119" s="422" t="s">
        <v>4219</v>
      </c>
      <c r="C119" s="423" t="s">
        <v>4217</v>
      </c>
      <c r="D119" s="424" t="s">
        <v>27</v>
      </c>
      <c r="E119" s="425">
        <v>4</v>
      </c>
      <c r="F119" s="424">
        <v>1</v>
      </c>
      <c r="G119" s="424">
        <v>1</v>
      </c>
      <c r="H119" s="504">
        <v>1</v>
      </c>
      <c r="I119" s="495"/>
      <c r="J119" s="627"/>
      <c r="K119" s="603"/>
      <c r="L119" s="603"/>
      <c r="M119" s="603"/>
      <c r="N119" s="603"/>
      <c r="O119" s="603"/>
      <c r="P119" s="606"/>
    </row>
    <row r="120" spans="1:16" ht="15.75" thickBot="1">
      <c r="A120" t="s">
        <v>4179</v>
      </c>
      <c r="B120" s="444" t="s">
        <v>4223</v>
      </c>
      <c r="C120" s="445" t="s">
        <v>4222</v>
      </c>
      <c r="D120" s="446" t="s">
        <v>230</v>
      </c>
      <c r="E120" s="447">
        <v>5</v>
      </c>
      <c r="F120" s="446">
        <v>1</v>
      </c>
      <c r="G120" s="446">
        <v>1</v>
      </c>
      <c r="H120" s="524">
        <v>1</v>
      </c>
      <c r="I120" s="522"/>
      <c r="J120" s="445" t="s">
        <v>313</v>
      </c>
      <c r="K120" s="446" t="s">
        <v>230</v>
      </c>
      <c r="L120" s="446">
        <v>5</v>
      </c>
      <c r="M120" s="446">
        <v>2</v>
      </c>
      <c r="N120" s="446">
        <v>1</v>
      </c>
      <c r="O120" s="446">
        <v>1</v>
      </c>
      <c r="P120" s="448" t="s">
        <v>4004</v>
      </c>
    </row>
    <row r="121" spans="1:16" ht="15.75" thickBot="1">
      <c r="A121" t="s">
        <v>4179</v>
      </c>
      <c r="B121" s="444" t="s">
        <v>4224</v>
      </c>
      <c r="C121" s="445" t="s">
        <v>317</v>
      </c>
      <c r="D121" s="446" t="s">
        <v>27</v>
      </c>
      <c r="E121" s="447">
        <v>4</v>
      </c>
      <c r="F121" s="446">
        <v>2</v>
      </c>
      <c r="G121" s="446">
        <v>2</v>
      </c>
      <c r="H121" s="524">
        <v>0</v>
      </c>
      <c r="I121" s="522"/>
      <c r="J121" s="445" t="s">
        <v>317</v>
      </c>
      <c r="K121" s="446" t="s">
        <v>27</v>
      </c>
      <c r="L121" s="446">
        <v>4</v>
      </c>
      <c r="M121" s="446">
        <v>1</v>
      </c>
      <c r="N121" s="446">
        <v>1</v>
      </c>
      <c r="O121" s="446">
        <v>1</v>
      </c>
      <c r="P121" s="448" t="s">
        <v>4004</v>
      </c>
    </row>
    <row r="122" spans="1:16" ht="15.75" thickBot="1">
      <c r="A122" t="s">
        <v>4179</v>
      </c>
      <c r="B122" s="444" t="s">
        <v>4226</v>
      </c>
      <c r="C122" s="445" t="s">
        <v>4225</v>
      </c>
      <c r="D122" s="446" t="s">
        <v>27</v>
      </c>
      <c r="E122" s="447">
        <v>2</v>
      </c>
      <c r="F122" s="446">
        <v>2</v>
      </c>
      <c r="G122" s="446">
        <v>0</v>
      </c>
      <c r="H122" s="524">
        <v>0</v>
      </c>
      <c r="I122" s="522"/>
      <c r="J122" s="445" t="s">
        <v>312</v>
      </c>
      <c r="K122" s="446" t="s">
        <v>27</v>
      </c>
      <c r="L122" s="446">
        <v>3</v>
      </c>
      <c r="M122" s="446">
        <v>1</v>
      </c>
      <c r="N122" s="446">
        <v>0</v>
      </c>
      <c r="O122" s="446">
        <v>0</v>
      </c>
      <c r="P122" s="448" t="s">
        <v>4004</v>
      </c>
    </row>
    <row r="123" spans="1:16" ht="15.75" thickBot="1">
      <c r="A123" t="s">
        <v>4179</v>
      </c>
      <c r="B123" s="444" t="s">
        <v>4273</v>
      </c>
      <c r="C123" s="445" t="s">
        <v>315</v>
      </c>
      <c r="D123" s="446" t="s">
        <v>27</v>
      </c>
      <c r="E123" s="447">
        <v>4</v>
      </c>
      <c r="F123" s="446">
        <v>2</v>
      </c>
      <c r="G123" s="446">
        <v>1</v>
      </c>
      <c r="H123" s="524">
        <v>1</v>
      </c>
      <c r="I123" s="522"/>
      <c r="J123" s="445" t="s">
        <v>315</v>
      </c>
      <c r="K123" s="446" t="s">
        <v>230</v>
      </c>
      <c r="L123" s="446">
        <v>4</v>
      </c>
      <c r="M123" s="446">
        <v>1</v>
      </c>
      <c r="N123" s="446">
        <v>1</v>
      </c>
      <c r="O123" s="446">
        <v>1</v>
      </c>
      <c r="P123" s="448" t="s">
        <v>4004</v>
      </c>
    </row>
    <row r="124" spans="1:16" ht="15.75" thickBot="1"/>
    <row r="125" spans="1:16" ht="15.75" thickBot="1">
      <c r="B125" s="607" t="s">
        <v>4209</v>
      </c>
      <c r="C125" s="608" t="s">
        <v>4107</v>
      </c>
      <c r="D125" s="608"/>
      <c r="E125" s="608"/>
      <c r="F125" s="608"/>
      <c r="G125" s="608"/>
      <c r="H125" s="608"/>
      <c r="I125" s="608"/>
      <c r="J125" s="608" t="s">
        <v>4107</v>
      </c>
      <c r="K125" s="608"/>
      <c r="L125" s="608"/>
      <c r="M125" s="608"/>
      <c r="N125" s="608"/>
      <c r="O125" s="608"/>
      <c r="P125" s="609"/>
    </row>
    <row r="126" spans="1:16" ht="15.75" thickBot="1">
      <c r="B126" s="461" t="s">
        <v>1</v>
      </c>
      <c r="C126" s="462" t="s">
        <v>4000</v>
      </c>
      <c r="D126" s="462"/>
      <c r="E126" s="462" t="s">
        <v>4097</v>
      </c>
      <c r="F126" s="462" t="s">
        <v>4098</v>
      </c>
      <c r="G126" s="462" t="s">
        <v>4099</v>
      </c>
      <c r="H126" s="511" t="s">
        <v>211</v>
      </c>
      <c r="I126" s="510" t="s">
        <v>1</v>
      </c>
      <c r="J126" s="462" t="s">
        <v>4000</v>
      </c>
      <c r="K126" s="462"/>
      <c r="L126" s="462" t="s">
        <v>4097</v>
      </c>
      <c r="M126" s="462" t="s">
        <v>4098</v>
      </c>
      <c r="N126" s="462" t="s">
        <v>4099</v>
      </c>
      <c r="O126" s="462" t="s">
        <v>211</v>
      </c>
      <c r="P126" s="463" t="s">
        <v>4002</v>
      </c>
    </row>
    <row r="127" spans="1:16">
      <c r="A127" t="s">
        <v>4207</v>
      </c>
      <c r="B127" s="417" t="s">
        <v>4208</v>
      </c>
      <c r="C127" s="418" t="s">
        <v>4206</v>
      </c>
      <c r="D127" s="419" t="s">
        <v>230</v>
      </c>
      <c r="E127" s="420">
        <v>7</v>
      </c>
      <c r="F127" s="419">
        <v>2</v>
      </c>
      <c r="G127" s="419">
        <v>2</v>
      </c>
      <c r="H127" s="503">
        <v>1</v>
      </c>
      <c r="I127" s="494"/>
      <c r="J127" s="626" t="s">
        <v>323</v>
      </c>
      <c r="K127" s="611" t="s">
        <v>230</v>
      </c>
      <c r="L127" s="611">
        <v>9</v>
      </c>
      <c r="M127" s="611">
        <v>2</v>
      </c>
      <c r="N127" s="611">
        <v>2</v>
      </c>
      <c r="O127" s="611">
        <v>2</v>
      </c>
      <c r="P127" s="610" t="s">
        <v>4004</v>
      </c>
    </row>
    <row r="128" spans="1:16" ht="15.75" thickBot="1">
      <c r="A128" t="s">
        <v>4207</v>
      </c>
      <c r="B128" s="422" t="s">
        <v>4306</v>
      </c>
      <c r="C128" s="423" t="s">
        <v>4305</v>
      </c>
      <c r="D128" s="424" t="s">
        <v>27</v>
      </c>
      <c r="E128" s="425">
        <v>2</v>
      </c>
      <c r="F128" s="424">
        <v>2</v>
      </c>
      <c r="G128" s="424">
        <v>0</v>
      </c>
      <c r="H128" s="504">
        <v>0</v>
      </c>
      <c r="I128" s="495"/>
      <c r="J128" s="627"/>
      <c r="K128" s="603"/>
      <c r="L128" s="603"/>
      <c r="M128" s="603"/>
      <c r="N128" s="603"/>
      <c r="O128" s="603"/>
      <c r="P128" s="606"/>
    </row>
    <row r="129" spans="1:16" ht="15.75" thickBot="1">
      <c r="A129" t="s">
        <v>4207</v>
      </c>
      <c r="B129" s="444" t="s">
        <v>4242</v>
      </c>
      <c r="C129" s="445" t="s">
        <v>319</v>
      </c>
      <c r="D129" s="446" t="s">
        <v>27</v>
      </c>
      <c r="E129" s="447">
        <v>8</v>
      </c>
      <c r="F129" s="446">
        <v>4</v>
      </c>
      <c r="G129" s="446">
        <v>1</v>
      </c>
      <c r="H129" s="524">
        <v>1</v>
      </c>
      <c r="I129" s="522"/>
      <c r="J129" s="445" t="s">
        <v>319</v>
      </c>
      <c r="K129" s="446" t="s">
        <v>27</v>
      </c>
      <c r="L129" s="446">
        <v>6</v>
      </c>
      <c r="M129" s="446">
        <v>2</v>
      </c>
      <c r="N129" s="446">
        <v>2</v>
      </c>
      <c r="O129" s="446">
        <v>1</v>
      </c>
      <c r="P129" s="448" t="s">
        <v>4004</v>
      </c>
    </row>
    <row r="130" spans="1:16">
      <c r="A130" t="s">
        <v>4207</v>
      </c>
      <c r="B130" s="417" t="s">
        <v>4256</v>
      </c>
      <c r="C130" s="418" t="s">
        <v>4254</v>
      </c>
      <c r="D130" s="419" t="s">
        <v>27</v>
      </c>
      <c r="E130" s="420">
        <v>4</v>
      </c>
      <c r="F130" s="419">
        <v>2</v>
      </c>
      <c r="G130" s="419">
        <v>0</v>
      </c>
      <c r="H130" s="503">
        <v>1</v>
      </c>
      <c r="I130" s="494"/>
      <c r="J130" s="626" t="s">
        <v>320</v>
      </c>
      <c r="K130" s="611" t="s">
        <v>230</v>
      </c>
      <c r="L130" s="611">
        <v>8</v>
      </c>
      <c r="M130" s="611">
        <v>2</v>
      </c>
      <c r="N130" s="611">
        <v>2</v>
      </c>
      <c r="O130" s="611">
        <v>2</v>
      </c>
      <c r="P130" s="610" t="s">
        <v>4109</v>
      </c>
    </row>
    <row r="131" spans="1:16" ht="15.75" thickBot="1">
      <c r="A131" t="s">
        <v>4207</v>
      </c>
      <c r="B131" s="422" t="s">
        <v>4257</v>
      </c>
      <c r="C131" s="423" t="s">
        <v>4255</v>
      </c>
      <c r="D131" s="424" t="s">
        <v>230</v>
      </c>
      <c r="E131" s="425">
        <v>13</v>
      </c>
      <c r="F131" s="424">
        <v>4</v>
      </c>
      <c r="G131" s="424">
        <v>3</v>
      </c>
      <c r="H131" s="504">
        <v>3</v>
      </c>
      <c r="I131" s="495"/>
      <c r="J131" s="627" t="s">
        <v>321</v>
      </c>
      <c r="K131" s="603" t="s">
        <v>230</v>
      </c>
      <c r="L131" s="603">
        <v>6</v>
      </c>
      <c r="M131" s="603">
        <v>2</v>
      </c>
      <c r="N131" s="603">
        <v>2</v>
      </c>
      <c r="O131" s="603">
        <v>2</v>
      </c>
      <c r="P131" s="606"/>
    </row>
    <row r="132" spans="1:16" ht="15.75" thickBot="1">
      <c r="A132" t="s">
        <v>4207</v>
      </c>
      <c r="B132" s="444" t="s">
        <v>4286</v>
      </c>
      <c r="C132" s="445" t="s">
        <v>4307</v>
      </c>
      <c r="D132" s="446" t="s">
        <v>27</v>
      </c>
      <c r="E132" s="447">
        <v>4</v>
      </c>
      <c r="F132" s="446">
        <v>2</v>
      </c>
      <c r="G132" s="446">
        <v>2</v>
      </c>
      <c r="H132" s="524">
        <v>1</v>
      </c>
      <c r="I132" s="522"/>
      <c r="J132" s="445" t="s">
        <v>325</v>
      </c>
      <c r="K132" s="446" t="s">
        <v>27</v>
      </c>
      <c r="L132" s="446">
        <v>3</v>
      </c>
      <c r="M132" s="446">
        <v>1</v>
      </c>
      <c r="N132" s="446">
        <v>1</v>
      </c>
      <c r="O132" s="446">
        <v>0</v>
      </c>
      <c r="P132" s="448" t="s">
        <v>4004</v>
      </c>
    </row>
    <row r="133" spans="1:16" ht="15.75" thickBot="1">
      <c r="A133" t="s">
        <v>4207</v>
      </c>
      <c r="B133" s="444" t="s">
        <v>4285</v>
      </c>
      <c r="C133" s="445" t="s">
        <v>4284</v>
      </c>
      <c r="D133" s="446" t="s">
        <v>230</v>
      </c>
      <c r="E133" s="447">
        <v>4</v>
      </c>
      <c r="F133" s="446">
        <v>4</v>
      </c>
      <c r="G133" s="446">
        <v>0</v>
      </c>
      <c r="H133" s="524">
        <v>0</v>
      </c>
      <c r="I133" s="522"/>
      <c r="J133" s="445" t="s">
        <v>322</v>
      </c>
      <c r="K133" s="446" t="s">
        <v>27</v>
      </c>
      <c r="L133" s="446">
        <v>3</v>
      </c>
      <c r="M133" s="446">
        <v>2</v>
      </c>
      <c r="N133" s="446">
        <v>0</v>
      </c>
      <c r="O133" s="446">
        <v>0</v>
      </c>
      <c r="P133" s="448" t="s">
        <v>4004</v>
      </c>
    </row>
    <row r="134" spans="1:16" ht="15.75" thickBot="1">
      <c r="A134" t="s">
        <v>4207</v>
      </c>
      <c r="B134" s="444" t="s">
        <v>4244</v>
      </c>
      <c r="C134" s="445" t="s">
        <v>4243</v>
      </c>
      <c r="D134" s="446" t="s">
        <v>27</v>
      </c>
      <c r="E134" s="447">
        <v>3</v>
      </c>
      <c r="F134" s="446">
        <v>1</v>
      </c>
      <c r="G134" s="446">
        <v>0</v>
      </c>
      <c r="H134" s="524">
        <v>1</v>
      </c>
      <c r="I134" s="522"/>
      <c r="J134" s="445" t="s">
        <v>324</v>
      </c>
      <c r="K134" s="446" t="s">
        <v>27</v>
      </c>
      <c r="L134" s="446">
        <v>3</v>
      </c>
      <c r="M134" s="446">
        <v>1</v>
      </c>
      <c r="N134" s="446">
        <v>2</v>
      </c>
      <c r="O134" s="446">
        <v>0</v>
      </c>
      <c r="P134" s="448" t="s">
        <v>4004</v>
      </c>
    </row>
    <row r="135" spans="1:16">
      <c r="B135" s="410"/>
      <c r="C135" s="410"/>
      <c r="D135" s="410"/>
      <c r="E135" s="410"/>
      <c r="F135" s="410"/>
      <c r="G135" s="410"/>
      <c r="H135" s="410"/>
      <c r="I135" s="410"/>
      <c r="J135" s="410"/>
      <c r="K135" s="410"/>
      <c r="L135" s="410"/>
      <c r="M135" s="410"/>
      <c r="N135" s="410"/>
      <c r="O135" s="410"/>
      <c r="P135" s="410"/>
    </row>
    <row r="136" spans="1:16" ht="15.75" thickBot="1">
      <c r="B136" s="410"/>
      <c r="C136" s="410"/>
      <c r="D136" s="410"/>
      <c r="E136" s="410"/>
      <c r="F136" s="410"/>
      <c r="G136" s="410"/>
      <c r="H136" s="410"/>
      <c r="I136" s="410"/>
      <c r="J136" s="410"/>
      <c r="K136" s="410"/>
      <c r="L136" s="410"/>
      <c r="M136" s="410"/>
      <c r="N136" s="410"/>
      <c r="O136" s="410"/>
      <c r="P136" s="410"/>
    </row>
    <row r="137" spans="1:16" ht="15.75" thickBot="1">
      <c r="B137" s="607" t="s">
        <v>4335</v>
      </c>
      <c r="C137" s="608" t="s">
        <v>4107</v>
      </c>
      <c r="D137" s="608"/>
      <c r="E137" s="608"/>
      <c r="F137" s="608"/>
      <c r="G137" s="608"/>
      <c r="H137" s="608"/>
      <c r="I137" s="608"/>
      <c r="J137" s="608" t="s">
        <v>4107</v>
      </c>
      <c r="K137" s="608"/>
      <c r="L137" s="608"/>
      <c r="M137" s="608"/>
      <c r="N137" s="608"/>
      <c r="O137" s="608"/>
      <c r="P137" s="609"/>
    </row>
    <row r="138" spans="1:16" ht="15.75" thickBot="1">
      <c r="B138" s="461" t="s">
        <v>1</v>
      </c>
      <c r="C138" s="462" t="s">
        <v>4000</v>
      </c>
      <c r="D138" s="462"/>
      <c r="E138" s="462" t="s">
        <v>4097</v>
      </c>
      <c r="F138" s="462" t="s">
        <v>4098</v>
      </c>
      <c r="G138" s="462" t="s">
        <v>4099</v>
      </c>
      <c r="H138" s="511" t="s">
        <v>211</v>
      </c>
      <c r="I138" s="510" t="s">
        <v>1</v>
      </c>
      <c r="J138" s="462" t="s">
        <v>4000</v>
      </c>
      <c r="K138" s="462"/>
      <c r="L138" s="462" t="s">
        <v>4097</v>
      </c>
      <c r="M138" s="462" t="s">
        <v>4098</v>
      </c>
      <c r="N138" s="462" t="s">
        <v>4099</v>
      </c>
      <c r="O138" s="462" t="s">
        <v>211</v>
      </c>
      <c r="P138" s="463" t="s">
        <v>4002</v>
      </c>
    </row>
    <row r="139" spans="1:16" ht="15.75" thickBot="1">
      <c r="A139" t="s">
        <v>4162</v>
      </c>
      <c r="B139" s="444" t="s">
        <v>4161</v>
      </c>
      <c r="C139" s="445" t="s">
        <v>326</v>
      </c>
      <c r="D139" s="446" t="s">
        <v>27</v>
      </c>
      <c r="E139" s="447">
        <v>4</v>
      </c>
      <c r="F139" s="446">
        <v>1</v>
      </c>
      <c r="G139" s="446">
        <v>1</v>
      </c>
      <c r="H139" s="524">
        <v>1</v>
      </c>
      <c r="I139" s="522"/>
      <c r="J139" s="445" t="s">
        <v>326</v>
      </c>
      <c r="K139" s="446" t="s">
        <v>27</v>
      </c>
      <c r="L139" s="446">
        <v>4</v>
      </c>
      <c r="M139" s="446">
        <v>1</v>
      </c>
      <c r="N139" s="446">
        <v>1</v>
      </c>
      <c r="O139" s="446">
        <v>1</v>
      </c>
      <c r="P139" s="448" t="s">
        <v>4004</v>
      </c>
    </row>
    <row r="140" spans="1:16" ht="15.75" thickBot="1">
      <c r="A140" t="s">
        <v>4162</v>
      </c>
      <c r="B140" s="444" t="s">
        <v>4276</v>
      </c>
      <c r="C140" s="445" t="s">
        <v>331</v>
      </c>
      <c r="D140" s="446" t="s">
        <v>230</v>
      </c>
      <c r="E140" s="447">
        <v>3</v>
      </c>
      <c r="F140" s="446">
        <v>2</v>
      </c>
      <c r="G140" s="446">
        <v>0</v>
      </c>
      <c r="H140" s="524">
        <v>0</v>
      </c>
      <c r="I140" s="522"/>
      <c r="J140" s="445" t="s">
        <v>331</v>
      </c>
      <c r="K140" s="446" t="s">
        <v>27</v>
      </c>
      <c r="L140" s="446">
        <v>3</v>
      </c>
      <c r="M140" s="446">
        <v>1</v>
      </c>
      <c r="N140" s="446">
        <v>1</v>
      </c>
      <c r="O140" s="446">
        <v>0</v>
      </c>
      <c r="P140" s="448" t="s">
        <v>4004</v>
      </c>
    </row>
    <row r="141" spans="1:16" ht="15.75" thickBot="1">
      <c r="A141" t="s">
        <v>4162</v>
      </c>
      <c r="B141" s="444" t="s">
        <v>4184</v>
      </c>
      <c r="C141" s="445" t="s">
        <v>327</v>
      </c>
      <c r="D141" s="446" t="s">
        <v>27</v>
      </c>
      <c r="E141" s="447">
        <v>4</v>
      </c>
      <c r="F141" s="446">
        <v>2</v>
      </c>
      <c r="G141" s="446">
        <v>1</v>
      </c>
      <c r="H141" s="524">
        <v>0</v>
      </c>
      <c r="I141" s="522"/>
      <c r="J141" s="445" t="s">
        <v>3316</v>
      </c>
      <c r="K141" s="446" t="s">
        <v>230</v>
      </c>
      <c r="L141" s="446">
        <v>4</v>
      </c>
      <c r="M141" s="446">
        <v>1</v>
      </c>
      <c r="N141" s="446">
        <v>0</v>
      </c>
      <c r="O141" s="446">
        <v>2</v>
      </c>
      <c r="P141" s="448" t="s">
        <v>4004</v>
      </c>
    </row>
    <row r="142" spans="1:16">
      <c r="A142" t="s">
        <v>4162</v>
      </c>
      <c r="B142" s="417" t="s">
        <v>4295</v>
      </c>
      <c r="C142" s="418" t="s">
        <v>4294</v>
      </c>
      <c r="D142" s="419" t="s">
        <v>230</v>
      </c>
      <c r="E142" s="420">
        <v>6</v>
      </c>
      <c r="F142" s="419">
        <v>2</v>
      </c>
      <c r="G142" s="419">
        <v>1</v>
      </c>
      <c r="H142" s="503">
        <v>2</v>
      </c>
      <c r="I142" s="494"/>
      <c r="J142" s="626" t="s">
        <v>328</v>
      </c>
      <c r="K142" s="611" t="s">
        <v>230</v>
      </c>
      <c r="L142" s="611">
        <v>6</v>
      </c>
      <c r="M142" s="611">
        <v>2</v>
      </c>
      <c r="N142" s="611">
        <v>1</v>
      </c>
      <c r="O142" s="611">
        <v>2</v>
      </c>
      <c r="P142" s="610" t="s">
        <v>4004</v>
      </c>
    </row>
    <row r="143" spans="1:16" ht="15.75" thickBot="1">
      <c r="A143" t="s">
        <v>4162</v>
      </c>
      <c r="B143" s="422" t="s">
        <v>4297</v>
      </c>
      <c r="C143" s="423" t="s">
        <v>4296</v>
      </c>
      <c r="D143" s="424" t="s">
        <v>27</v>
      </c>
      <c r="E143" s="425">
        <v>2</v>
      </c>
      <c r="F143" s="424">
        <v>2</v>
      </c>
      <c r="G143" s="424">
        <v>0</v>
      </c>
      <c r="H143" s="504">
        <v>0</v>
      </c>
      <c r="I143" s="495"/>
      <c r="J143" s="627"/>
      <c r="K143" s="603"/>
      <c r="L143" s="603"/>
      <c r="M143" s="603"/>
      <c r="N143" s="603"/>
      <c r="O143" s="603"/>
      <c r="P143" s="606"/>
    </row>
    <row r="144" spans="1:16" ht="16.5" customHeight="1">
      <c r="A144" t="s">
        <v>4162</v>
      </c>
      <c r="B144" s="417" t="s">
        <v>4293</v>
      </c>
      <c r="C144" s="418" t="s">
        <v>4292</v>
      </c>
      <c r="D144" s="419" t="s">
        <v>27</v>
      </c>
      <c r="E144" s="420">
        <v>4</v>
      </c>
      <c r="F144" s="419">
        <v>0</v>
      </c>
      <c r="G144" s="419">
        <v>2</v>
      </c>
      <c r="H144" s="503">
        <v>1</v>
      </c>
      <c r="I144" s="494"/>
      <c r="J144" s="626" t="s">
        <v>329</v>
      </c>
      <c r="K144" s="611" t="s">
        <v>230</v>
      </c>
      <c r="L144" s="611">
        <v>6</v>
      </c>
      <c r="M144" s="611">
        <v>2</v>
      </c>
      <c r="N144" s="611">
        <v>2</v>
      </c>
      <c r="O144" s="611">
        <v>1</v>
      </c>
      <c r="P144" s="610" t="s">
        <v>4109</v>
      </c>
    </row>
    <row r="145" spans="1:16" ht="15.75" thickBot="1">
      <c r="A145" t="s">
        <v>4162</v>
      </c>
      <c r="B145" s="422" t="s">
        <v>4301</v>
      </c>
      <c r="C145" s="423" t="s">
        <v>4300</v>
      </c>
      <c r="D145" s="424" t="s">
        <v>230</v>
      </c>
      <c r="E145" s="425">
        <v>4</v>
      </c>
      <c r="F145" s="424">
        <v>2</v>
      </c>
      <c r="G145" s="424">
        <v>1</v>
      </c>
      <c r="H145" s="504">
        <v>0</v>
      </c>
      <c r="I145" s="495"/>
      <c r="J145" s="627"/>
      <c r="K145" s="603"/>
      <c r="L145" s="603"/>
      <c r="M145" s="603"/>
      <c r="N145" s="603"/>
      <c r="O145" s="603"/>
      <c r="P145" s="606"/>
    </row>
    <row r="146" spans="1:16" ht="15.75" thickBot="1">
      <c r="A146" t="s">
        <v>4162</v>
      </c>
      <c r="B146" s="444" t="s">
        <v>4298</v>
      </c>
      <c r="C146" s="445" t="s">
        <v>330</v>
      </c>
      <c r="D146" s="446" t="s">
        <v>27</v>
      </c>
      <c r="E146" s="447">
        <v>5</v>
      </c>
      <c r="F146" s="446">
        <v>2</v>
      </c>
      <c r="G146" s="446">
        <v>0</v>
      </c>
      <c r="H146" s="524">
        <v>2</v>
      </c>
      <c r="I146" s="522"/>
      <c r="J146" s="445" t="s">
        <v>330</v>
      </c>
      <c r="K146" s="446" t="s">
        <v>27</v>
      </c>
      <c r="L146" s="446">
        <v>3</v>
      </c>
      <c r="M146" s="446">
        <v>2</v>
      </c>
      <c r="N146" s="446">
        <v>0</v>
      </c>
      <c r="O146" s="446">
        <v>1</v>
      </c>
      <c r="P146" s="448" t="s">
        <v>4004</v>
      </c>
    </row>
    <row r="147" spans="1:16" ht="15.75" thickBot="1">
      <c r="A147" t="s">
        <v>4162</v>
      </c>
      <c r="B147" s="444" t="s">
        <v>4299</v>
      </c>
      <c r="C147" s="445" t="s">
        <v>332</v>
      </c>
      <c r="D147" s="446" t="s">
        <v>230</v>
      </c>
      <c r="E147" s="447">
        <v>8</v>
      </c>
      <c r="F147" s="446">
        <v>2</v>
      </c>
      <c r="G147" s="446">
        <v>3</v>
      </c>
      <c r="H147" s="524">
        <v>2</v>
      </c>
      <c r="I147" s="522"/>
      <c r="J147" s="445" t="s">
        <v>332</v>
      </c>
      <c r="K147" s="446" t="s">
        <v>230</v>
      </c>
      <c r="L147" s="446">
        <v>9</v>
      </c>
      <c r="M147" s="446">
        <v>2</v>
      </c>
      <c r="N147" s="446">
        <v>3</v>
      </c>
      <c r="O147" s="446">
        <v>2</v>
      </c>
      <c r="P147" s="448" t="s">
        <v>4004</v>
      </c>
    </row>
    <row r="148" spans="1:16" ht="15.75" thickBot="1">
      <c r="A148" t="s">
        <v>4162</v>
      </c>
      <c r="B148" s="444" t="s">
        <v>4302</v>
      </c>
      <c r="C148" s="445" t="s">
        <v>333</v>
      </c>
      <c r="D148" s="446" t="s">
        <v>27</v>
      </c>
      <c r="E148" s="447">
        <v>5</v>
      </c>
      <c r="F148" s="446">
        <v>2</v>
      </c>
      <c r="G148" s="446">
        <v>1</v>
      </c>
      <c r="H148" s="524">
        <v>2</v>
      </c>
      <c r="I148" s="522"/>
      <c r="J148" s="445" t="s">
        <v>333</v>
      </c>
      <c r="K148" s="446" t="s">
        <v>27</v>
      </c>
      <c r="L148" s="446">
        <v>3</v>
      </c>
      <c r="M148" s="446">
        <v>1</v>
      </c>
      <c r="N148" s="446">
        <v>1</v>
      </c>
      <c r="O148" s="446">
        <v>0</v>
      </c>
      <c r="P148" s="448" t="s">
        <v>4004</v>
      </c>
    </row>
    <row r="149" spans="1:16" ht="17.25" thickBot="1">
      <c r="B149" s="409"/>
      <c r="C149" s="21"/>
      <c r="D149" s="18"/>
      <c r="E149" s="32"/>
      <c r="F149" s="18"/>
      <c r="G149" s="18"/>
      <c r="H149" s="32"/>
    </row>
    <row r="150" spans="1:16" ht="15.75" thickBot="1">
      <c r="B150" s="616" t="s">
        <v>4336</v>
      </c>
      <c r="C150" s="617" t="s">
        <v>4107</v>
      </c>
      <c r="D150" s="617"/>
      <c r="E150" s="617"/>
      <c r="F150" s="617"/>
      <c r="G150" s="617"/>
      <c r="H150" s="617"/>
      <c r="I150" s="617"/>
      <c r="J150" s="617" t="s">
        <v>4107</v>
      </c>
      <c r="K150" s="617"/>
      <c r="L150" s="617"/>
      <c r="M150" s="617"/>
      <c r="N150" s="617"/>
      <c r="O150" s="617"/>
      <c r="P150" s="618"/>
    </row>
    <row r="151" spans="1:16" ht="15.75" thickBot="1">
      <c r="B151" s="461" t="s">
        <v>1</v>
      </c>
      <c r="C151" s="462" t="s">
        <v>4000</v>
      </c>
      <c r="D151" s="462"/>
      <c r="E151" s="462" t="s">
        <v>4097</v>
      </c>
      <c r="F151" s="462" t="s">
        <v>4098</v>
      </c>
      <c r="G151" s="462" t="s">
        <v>4099</v>
      </c>
      <c r="H151" s="511" t="s">
        <v>211</v>
      </c>
      <c r="I151" s="510" t="s">
        <v>1</v>
      </c>
      <c r="J151" s="462" t="s">
        <v>4000</v>
      </c>
      <c r="K151" s="462"/>
      <c r="L151" s="462" t="s">
        <v>4097</v>
      </c>
      <c r="M151" s="462" t="s">
        <v>4098</v>
      </c>
      <c r="N151" s="462" t="s">
        <v>4099</v>
      </c>
      <c r="O151" s="462" t="s">
        <v>211</v>
      </c>
      <c r="P151" s="463" t="s">
        <v>4002</v>
      </c>
    </row>
    <row r="152" spans="1:16" ht="15.75" thickBot="1">
      <c r="A152" t="s">
        <v>4326</v>
      </c>
      <c r="B152" s="479" t="s">
        <v>4076</v>
      </c>
      <c r="C152" s="480" t="s">
        <v>217</v>
      </c>
      <c r="D152" s="482" t="s">
        <v>27</v>
      </c>
      <c r="E152" s="482">
        <v>4</v>
      </c>
      <c r="F152" s="482">
        <v>3</v>
      </c>
      <c r="G152" s="482">
        <v>0</v>
      </c>
      <c r="H152" s="499">
        <v>0</v>
      </c>
      <c r="I152" s="525"/>
      <c r="J152" s="480" t="s">
        <v>217</v>
      </c>
      <c r="K152" s="482" t="s">
        <v>27</v>
      </c>
      <c r="L152" s="482">
        <v>4</v>
      </c>
      <c r="M152" s="482">
        <v>3</v>
      </c>
      <c r="N152" s="482">
        <v>0</v>
      </c>
      <c r="O152" s="482">
        <v>0</v>
      </c>
      <c r="P152" s="483" t="s">
        <v>4004</v>
      </c>
    </row>
    <row r="153" spans="1:16" ht="15.75" thickBot="1">
      <c r="A153" t="s">
        <v>4326</v>
      </c>
      <c r="B153" s="439" t="s">
        <v>4155</v>
      </c>
      <c r="C153" s="440" t="s">
        <v>4154</v>
      </c>
      <c r="D153" s="442" t="s">
        <v>27</v>
      </c>
      <c r="E153" s="442">
        <v>2</v>
      </c>
      <c r="F153" s="442">
        <v>2</v>
      </c>
      <c r="G153" s="442">
        <v>0</v>
      </c>
      <c r="H153" s="500">
        <v>0</v>
      </c>
      <c r="I153" s="489"/>
      <c r="J153" s="440" t="s">
        <v>867</v>
      </c>
      <c r="K153" s="442" t="s">
        <v>27</v>
      </c>
      <c r="L153" s="442">
        <v>3</v>
      </c>
      <c r="M153" s="442">
        <v>1</v>
      </c>
      <c r="N153" s="442">
        <v>1</v>
      </c>
      <c r="O153" s="442">
        <v>0</v>
      </c>
      <c r="P153" s="443" t="s">
        <v>4004</v>
      </c>
    </row>
    <row r="154" spans="1:16" ht="45.75" thickBot="1">
      <c r="A154" t="s">
        <v>4326</v>
      </c>
      <c r="B154" s="484" t="s">
        <v>4314</v>
      </c>
      <c r="C154" s="485" t="s">
        <v>4026</v>
      </c>
      <c r="D154" s="486" t="s">
        <v>27</v>
      </c>
      <c r="E154" s="486">
        <v>2</v>
      </c>
      <c r="F154" s="486">
        <v>2</v>
      </c>
      <c r="G154" s="486">
        <v>0</v>
      </c>
      <c r="H154" s="528">
        <v>0</v>
      </c>
      <c r="I154" s="526"/>
      <c r="J154" s="485" t="s">
        <v>3029</v>
      </c>
      <c r="K154" s="486" t="s">
        <v>27</v>
      </c>
      <c r="L154" s="486">
        <v>5</v>
      </c>
      <c r="M154" s="486">
        <v>0</v>
      </c>
      <c r="N154" s="486">
        <v>2</v>
      </c>
      <c r="O154" s="486">
        <v>3</v>
      </c>
      <c r="P154" s="443" t="s">
        <v>4266</v>
      </c>
    </row>
    <row r="155" spans="1:16" ht="45.75" thickBot="1">
      <c r="A155" t="s">
        <v>4326</v>
      </c>
      <c r="B155" s="484" t="s">
        <v>4265</v>
      </c>
      <c r="C155" s="485" t="s">
        <v>4264</v>
      </c>
      <c r="D155" s="486" t="s">
        <v>230</v>
      </c>
      <c r="E155" s="486">
        <v>3</v>
      </c>
      <c r="F155" s="486">
        <v>2</v>
      </c>
      <c r="G155" s="486">
        <v>2</v>
      </c>
      <c r="H155" s="528">
        <v>0</v>
      </c>
      <c r="I155" s="526"/>
      <c r="J155" s="485" t="s">
        <v>3031</v>
      </c>
      <c r="K155" s="486" t="s">
        <v>27</v>
      </c>
      <c r="L155" s="486">
        <v>5</v>
      </c>
      <c r="M155" s="486">
        <v>0</v>
      </c>
      <c r="N155" s="486">
        <v>2</v>
      </c>
      <c r="O155" s="486">
        <v>3</v>
      </c>
      <c r="P155" s="443" t="s">
        <v>4266</v>
      </c>
    </row>
    <row r="156" spans="1:16" ht="15.75" thickBot="1">
      <c r="A156" t="s">
        <v>4326</v>
      </c>
      <c r="B156" s="431"/>
      <c r="C156" s="432"/>
      <c r="D156" s="433"/>
      <c r="E156" s="433"/>
      <c r="F156" s="433"/>
      <c r="G156" s="433"/>
      <c r="H156" s="529"/>
      <c r="I156" s="527"/>
      <c r="J156" s="434" t="s">
        <v>3030</v>
      </c>
      <c r="K156" s="435" t="s">
        <v>27</v>
      </c>
      <c r="L156" s="435">
        <v>9</v>
      </c>
      <c r="M156" s="435">
        <v>1</v>
      </c>
      <c r="N156" s="435">
        <v>4</v>
      </c>
      <c r="O156" s="435">
        <v>2</v>
      </c>
      <c r="P156" s="436" t="s">
        <v>4019</v>
      </c>
    </row>
    <row r="157" spans="1:16" ht="15.75" thickBot="1">
      <c r="A157" t="s">
        <v>4326</v>
      </c>
      <c r="B157" s="449"/>
      <c r="C157" s="450"/>
      <c r="D157" s="451"/>
      <c r="E157" s="451"/>
      <c r="F157" s="451"/>
      <c r="G157" s="451"/>
      <c r="H157" s="507"/>
      <c r="I157" s="498"/>
      <c r="J157" s="452" t="s">
        <v>3032</v>
      </c>
      <c r="K157" s="453" t="s">
        <v>27</v>
      </c>
      <c r="L157" s="453">
        <v>9</v>
      </c>
      <c r="M157" s="453">
        <v>1</v>
      </c>
      <c r="N157" s="453">
        <v>4</v>
      </c>
      <c r="O157" s="453">
        <v>2</v>
      </c>
      <c r="P157" s="454" t="s">
        <v>4019</v>
      </c>
    </row>
  </sheetData>
  <mergeCells count="139">
    <mergeCell ref="B137:P137"/>
    <mergeCell ref="B150:P150"/>
    <mergeCell ref="J130:J131"/>
    <mergeCell ref="K130:K131"/>
    <mergeCell ref="L130:L131"/>
    <mergeCell ref="M130:M131"/>
    <mergeCell ref="N130:N131"/>
    <mergeCell ref="J108:J109"/>
    <mergeCell ref="K108:K109"/>
    <mergeCell ref="L108:L109"/>
    <mergeCell ref="M108:M109"/>
    <mergeCell ref="N108:N109"/>
    <mergeCell ref="O108:O109"/>
    <mergeCell ref="P144:P145"/>
    <mergeCell ref="J127:J128"/>
    <mergeCell ref="K127:K128"/>
    <mergeCell ref="L127:L128"/>
    <mergeCell ref="M127:M128"/>
    <mergeCell ref="N127:N128"/>
    <mergeCell ref="O127:O128"/>
    <mergeCell ref="P127:P128"/>
    <mergeCell ref="J144:J145"/>
    <mergeCell ref="K144:K145"/>
    <mergeCell ref="L144:L145"/>
    <mergeCell ref="M144:M145"/>
    <mergeCell ref="N144:N145"/>
    <mergeCell ref="O144:O145"/>
    <mergeCell ref="P115:P116"/>
    <mergeCell ref="P75:P76"/>
    <mergeCell ref="J77:J78"/>
    <mergeCell ref="K77:K78"/>
    <mergeCell ref="L77:L78"/>
    <mergeCell ref="P88:P90"/>
    <mergeCell ref="P130:P131"/>
    <mergeCell ref="J142:J143"/>
    <mergeCell ref="K142:K143"/>
    <mergeCell ref="L142:L143"/>
    <mergeCell ref="M142:M143"/>
    <mergeCell ref="N142:N143"/>
    <mergeCell ref="O142:O143"/>
    <mergeCell ref="P142:P143"/>
    <mergeCell ref="P118:P119"/>
    <mergeCell ref="J103:J105"/>
    <mergeCell ref="K103:K105"/>
    <mergeCell ref="L103:L105"/>
    <mergeCell ref="M103:M105"/>
    <mergeCell ref="N103:N105"/>
    <mergeCell ref="O103:O105"/>
    <mergeCell ref="P103:P105"/>
    <mergeCell ref="O130:O131"/>
    <mergeCell ref="P108:P109"/>
    <mergeCell ref="J118:J119"/>
    <mergeCell ref="K118:K119"/>
    <mergeCell ref="L118:L119"/>
    <mergeCell ref="M118:M119"/>
    <mergeCell ref="N118:N119"/>
    <mergeCell ref="O118:O119"/>
    <mergeCell ref="J115:J116"/>
    <mergeCell ref="K115:K116"/>
    <mergeCell ref="L115:L116"/>
    <mergeCell ref="M115:M116"/>
    <mergeCell ref="N115:N116"/>
    <mergeCell ref="O115:O116"/>
    <mergeCell ref="B111:P111"/>
    <mergeCell ref="B125:P125"/>
    <mergeCell ref="O73:O74"/>
    <mergeCell ref="J11:J12"/>
    <mergeCell ref="K11:K12"/>
    <mergeCell ref="L11:L12"/>
    <mergeCell ref="M11:M12"/>
    <mergeCell ref="N11:N12"/>
    <mergeCell ref="O11:O12"/>
    <mergeCell ref="N69:N70"/>
    <mergeCell ref="O69:O70"/>
    <mergeCell ref="P69:P70"/>
    <mergeCell ref="J84:J85"/>
    <mergeCell ref="K84:K85"/>
    <mergeCell ref="L84:L85"/>
    <mergeCell ref="M84:M85"/>
    <mergeCell ref="N84:N85"/>
    <mergeCell ref="O84:O85"/>
    <mergeCell ref="M77:M78"/>
    <mergeCell ref="N77:N78"/>
    <mergeCell ref="O77:O78"/>
    <mergeCell ref="P77:P78"/>
    <mergeCell ref="P73:P74"/>
    <mergeCell ref="J71:J72"/>
    <mergeCell ref="K71:K72"/>
    <mergeCell ref="L71:L72"/>
    <mergeCell ref="M71:M72"/>
    <mergeCell ref="N71:N72"/>
    <mergeCell ref="O71:O72"/>
    <mergeCell ref="P71:P72"/>
    <mergeCell ref="J73:J74"/>
    <mergeCell ref="K73:K74"/>
    <mergeCell ref="L73:L74"/>
    <mergeCell ref="M73:M74"/>
    <mergeCell ref="N73:N74"/>
    <mergeCell ref="J98:J99"/>
    <mergeCell ref="K98:K99"/>
    <mergeCell ref="L98:L99"/>
    <mergeCell ref="M98:M99"/>
    <mergeCell ref="N98:N99"/>
    <mergeCell ref="O98:O99"/>
    <mergeCell ref="P98:P99"/>
    <mergeCell ref="L23:L24"/>
    <mergeCell ref="M23:M24"/>
    <mergeCell ref="N23:N24"/>
    <mergeCell ref="O23:O24"/>
    <mergeCell ref="P23:P24"/>
    <mergeCell ref="B96:P96"/>
    <mergeCell ref="B82:P82"/>
    <mergeCell ref="B33:P33"/>
    <mergeCell ref="B39:P39"/>
    <mergeCell ref="B44:P44"/>
    <mergeCell ref="B65:P65"/>
    <mergeCell ref="B66:P66"/>
    <mergeCell ref="P84:P85"/>
    <mergeCell ref="J69:J70"/>
    <mergeCell ref="K69:K70"/>
    <mergeCell ref="L69:L70"/>
    <mergeCell ref="M69:M70"/>
    <mergeCell ref="B1:H1"/>
    <mergeCell ref="I1:O1"/>
    <mergeCell ref="B2:P2"/>
    <mergeCell ref="D23:D24"/>
    <mergeCell ref="E23:E24"/>
    <mergeCell ref="F23:F24"/>
    <mergeCell ref="G23:G24"/>
    <mergeCell ref="H23:H24"/>
    <mergeCell ref="K23:K24"/>
    <mergeCell ref="L4:L5"/>
    <mergeCell ref="M4:M5"/>
    <mergeCell ref="N4:N5"/>
    <mergeCell ref="O4:O5"/>
    <mergeCell ref="P4:P5"/>
    <mergeCell ref="J4:J5"/>
    <mergeCell ref="K4:K5"/>
    <mergeCell ref="P11:P1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0"/>
  <sheetViews>
    <sheetView workbookViewId="0">
      <selection activeCell="B4" sqref="B4"/>
    </sheetView>
  </sheetViews>
  <sheetFormatPr defaultRowHeight="15"/>
  <cols>
    <col min="1" max="1" width="18.28515625" customWidth="1"/>
    <col min="2" max="2" width="60.7109375" customWidth="1"/>
  </cols>
  <sheetData>
    <row r="3" spans="1:2">
      <c r="A3" s="56" t="s">
        <v>339</v>
      </c>
      <c r="B3" s="55" t="s">
        <v>334</v>
      </c>
    </row>
    <row r="4" spans="1:2">
      <c r="A4" s="56" t="s">
        <v>340</v>
      </c>
      <c r="B4" s="55" t="s">
        <v>335</v>
      </c>
    </row>
    <row r="5" spans="1:2">
      <c r="A5" s="661" t="s">
        <v>341</v>
      </c>
      <c r="B5" s="55" t="s">
        <v>336</v>
      </c>
    </row>
    <row r="6" spans="1:2">
      <c r="A6" s="661"/>
      <c r="B6" s="55" t="s">
        <v>337</v>
      </c>
    </row>
    <row r="7" spans="1:2">
      <c r="A7" s="662" t="s">
        <v>342</v>
      </c>
      <c r="B7" s="55" t="s">
        <v>343</v>
      </c>
    </row>
    <row r="8" spans="1:2">
      <c r="A8" s="662"/>
      <c r="B8" s="55" t="s">
        <v>338</v>
      </c>
    </row>
    <row r="10" spans="1:2">
      <c r="A10" t="s">
        <v>862</v>
      </c>
      <c r="B10" t="s">
        <v>863</v>
      </c>
    </row>
  </sheetData>
  <mergeCells count="2">
    <mergeCell ref="A5:A6"/>
    <mergeCell ref="A7:A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9"/>
  <sheetViews>
    <sheetView workbookViewId="0">
      <selection activeCell="B14" sqref="B14"/>
    </sheetView>
  </sheetViews>
  <sheetFormatPr defaultRowHeight="15"/>
  <cols>
    <col min="1" max="1" width="5.7109375" customWidth="1"/>
  </cols>
  <sheetData>
    <row r="3" spans="1:2">
      <c r="A3">
        <v>1</v>
      </c>
      <c r="B3" s="58" t="s">
        <v>359</v>
      </c>
    </row>
    <row r="4" spans="1:2">
      <c r="A4">
        <v>2</v>
      </c>
      <c r="B4" s="58" t="s">
        <v>360</v>
      </c>
    </row>
    <row r="5" spans="1:2">
      <c r="A5">
        <v>3</v>
      </c>
      <c r="B5" s="58" t="s">
        <v>361</v>
      </c>
    </row>
    <row r="6" spans="1:2">
      <c r="A6">
        <v>4</v>
      </c>
      <c r="B6" s="58" t="s">
        <v>362</v>
      </c>
    </row>
    <row r="7" spans="1:2">
      <c r="A7">
        <v>5</v>
      </c>
      <c r="B7" s="58" t="s">
        <v>363</v>
      </c>
    </row>
    <row r="8" spans="1:2">
      <c r="A8">
        <v>6</v>
      </c>
      <c r="B8" s="58" t="s">
        <v>364</v>
      </c>
    </row>
    <row r="9" spans="1:2">
      <c r="A9">
        <v>7</v>
      </c>
      <c r="B9" s="58" t="s">
        <v>365</v>
      </c>
    </row>
    <row r="10" spans="1:2">
      <c r="A10">
        <v>8</v>
      </c>
      <c r="B10" s="58" t="s">
        <v>366</v>
      </c>
    </row>
    <row r="11" spans="1:2">
      <c r="A11">
        <v>9</v>
      </c>
      <c r="B11" s="58" t="s">
        <v>367</v>
      </c>
    </row>
    <row r="12" spans="1:2">
      <c r="A12">
        <v>10</v>
      </c>
      <c r="B12" s="58" t="s">
        <v>368</v>
      </c>
    </row>
    <row r="13" spans="1:2">
      <c r="A13">
        <v>11</v>
      </c>
      <c r="B13" s="58" t="s">
        <v>369</v>
      </c>
    </row>
    <row r="14" spans="1:2">
      <c r="A14">
        <v>12</v>
      </c>
      <c r="B14" s="58" t="s">
        <v>370</v>
      </c>
    </row>
    <row r="15" spans="1:2">
      <c r="A15">
        <v>13</v>
      </c>
      <c r="B15" s="58" t="s">
        <v>371</v>
      </c>
    </row>
    <row r="16" spans="1:2">
      <c r="A16">
        <v>14</v>
      </c>
      <c r="B16" s="58" t="s">
        <v>372</v>
      </c>
    </row>
    <row r="17" spans="1:2">
      <c r="A17">
        <v>15</v>
      </c>
      <c r="B17" s="58" t="s">
        <v>373</v>
      </c>
    </row>
    <row r="18" spans="1:2">
      <c r="A18">
        <v>16</v>
      </c>
      <c r="B18" s="58" t="s">
        <v>374</v>
      </c>
    </row>
    <row r="19" spans="1:2">
      <c r="A19">
        <v>17</v>
      </c>
      <c r="B19" s="58" t="s">
        <v>375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F122"/>
  <sheetViews>
    <sheetView workbookViewId="0">
      <pane xSplit="3" ySplit="2" topLeftCell="D3" activePane="bottomRight" state="frozen"/>
      <selection activeCell="B1" sqref="B1:B1048576"/>
      <selection pane="topRight" activeCell="B1" sqref="B1:B1048576"/>
      <selection pane="bottomLeft" activeCell="B1" sqref="B1:B1048576"/>
      <selection pane="bottomRight" activeCell="C87" sqref="C87"/>
    </sheetView>
  </sheetViews>
  <sheetFormatPr defaultRowHeight="15"/>
  <cols>
    <col min="1" max="1" width="3.42578125" bestFit="1" customWidth="1"/>
    <col min="2" max="2" width="8.85546875" style="61" customWidth="1"/>
    <col min="3" max="3" width="17.85546875" customWidth="1"/>
    <col min="4" max="32" width="3.140625" customWidth="1"/>
  </cols>
  <sheetData>
    <row r="1" spans="1:32">
      <c r="A1" t="s">
        <v>387</v>
      </c>
      <c r="D1" s="62" t="str">
        <f t="shared" ref="D1:AF1" si="0">IF(COUNTA(D5:D120)&gt;0,"1","0")</f>
        <v>1</v>
      </c>
      <c r="E1" s="62" t="str">
        <f t="shared" si="0"/>
        <v>1</v>
      </c>
      <c r="F1" s="62" t="str">
        <f t="shared" si="0"/>
        <v>1</v>
      </c>
      <c r="G1" s="62" t="str">
        <f t="shared" si="0"/>
        <v>1</v>
      </c>
      <c r="H1" s="62" t="str">
        <f t="shared" si="0"/>
        <v>1</v>
      </c>
      <c r="I1" s="62" t="str">
        <f t="shared" si="0"/>
        <v>1</v>
      </c>
      <c r="J1" s="62" t="str">
        <f t="shared" si="0"/>
        <v>1</v>
      </c>
      <c r="K1" s="62" t="str">
        <f t="shared" si="0"/>
        <v>1</v>
      </c>
      <c r="L1" s="62" t="str">
        <f t="shared" si="0"/>
        <v>1</v>
      </c>
      <c r="M1" s="62" t="str">
        <f t="shared" si="0"/>
        <v>1</v>
      </c>
      <c r="N1" s="62" t="str">
        <f t="shared" si="0"/>
        <v>1</v>
      </c>
      <c r="O1" s="62" t="str">
        <f t="shared" si="0"/>
        <v>1</v>
      </c>
      <c r="P1" s="62" t="str">
        <f t="shared" si="0"/>
        <v>1</v>
      </c>
      <c r="Q1" s="62" t="str">
        <f t="shared" si="0"/>
        <v>1</v>
      </c>
      <c r="R1" s="62" t="str">
        <f t="shared" si="0"/>
        <v>1</v>
      </c>
      <c r="S1" s="62" t="str">
        <f t="shared" si="0"/>
        <v>1</v>
      </c>
      <c r="T1" s="62" t="str">
        <f t="shared" si="0"/>
        <v>1</v>
      </c>
      <c r="U1" s="62" t="str">
        <f t="shared" si="0"/>
        <v>1</v>
      </c>
      <c r="V1" s="62" t="str">
        <f t="shared" si="0"/>
        <v>1</v>
      </c>
      <c r="W1" s="62" t="str">
        <f t="shared" si="0"/>
        <v>1</v>
      </c>
      <c r="X1" s="62" t="str">
        <f t="shared" si="0"/>
        <v>1</v>
      </c>
      <c r="Y1" s="62" t="str">
        <f t="shared" si="0"/>
        <v>1</v>
      </c>
      <c r="Z1" s="62" t="str">
        <f t="shared" si="0"/>
        <v>1</v>
      </c>
      <c r="AA1" s="62" t="str">
        <f t="shared" si="0"/>
        <v>1</v>
      </c>
      <c r="AB1" s="62" t="str">
        <f t="shared" si="0"/>
        <v>1</v>
      </c>
      <c r="AC1" s="62" t="str">
        <f t="shared" si="0"/>
        <v>1</v>
      </c>
      <c r="AD1" s="62" t="str">
        <f t="shared" si="0"/>
        <v>1</v>
      </c>
      <c r="AE1" s="62" t="str">
        <f t="shared" si="0"/>
        <v>1</v>
      </c>
      <c r="AF1" s="62" t="str">
        <f t="shared" si="0"/>
        <v>1</v>
      </c>
    </row>
    <row r="2" spans="1:32" s="63" customFormat="1" ht="132" customHeight="1">
      <c r="B2" s="64" t="s">
        <v>388</v>
      </c>
      <c r="C2" s="65"/>
      <c r="D2" s="66" t="s">
        <v>195</v>
      </c>
      <c r="E2" s="66" t="s">
        <v>196</v>
      </c>
      <c r="F2" s="67" t="s">
        <v>197</v>
      </c>
      <c r="G2" s="67" t="s">
        <v>198</v>
      </c>
      <c r="H2" s="68" t="s">
        <v>200</v>
      </c>
      <c r="I2" s="67" t="s">
        <v>201</v>
      </c>
      <c r="J2" s="67" t="s">
        <v>202</v>
      </c>
      <c r="K2" s="69" t="s">
        <v>210</v>
      </c>
      <c r="L2" s="66" t="s">
        <v>213</v>
      </c>
      <c r="M2" s="67" t="s">
        <v>219</v>
      </c>
      <c r="N2" s="67" t="s">
        <v>220</v>
      </c>
      <c r="O2" s="68" t="s">
        <v>279</v>
      </c>
      <c r="P2" s="68" t="s">
        <v>280</v>
      </c>
      <c r="Q2" s="68" t="s">
        <v>281</v>
      </c>
      <c r="R2" s="68" t="s">
        <v>282</v>
      </c>
      <c r="S2" s="68" t="s">
        <v>283</v>
      </c>
      <c r="T2" s="68" t="s">
        <v>284</v>
      </c>
      <c r="U2" s="68" t="s">
        <v>285</v>
      </c>
      <c r="V2" s="68" t="s">
        <v>286</v>
      </c>
      <c r="W2" s="68" t="s">
        <v>287</v>
      </c>
      <c r="X2" s="68" t="s">
        <v>288</v>
      </c>
      <c r="Y2" s="68" t="s">
        <v>289</v>
      </c>
      <c r="Z2" s="68" t="s">
        <v>290</v>
      </c>
      <c r="AA2" s="68" t="s">
        <v>291</v>
      </c>
      <c r="AB2" s="68" t="s">
        <v>292</v>
      </c>
      <c r="AC2" s="68" t="s">
        <v>293</v>
      </c>
      <c r="AD2" s="68" t="s">
        <v>389</v>
      </c>
      <c r="AE2" s="68" t="s">
        <v>390</v>
      </c>
      <c r="AF2" s="68" t="s">
        <v>391</v>
      </c>
    </row>
    <row r="3" spans="1:32">
      <c r="B3" s="70" t="s">
        <v>392</v>
      </c>
      <c r="C3" s="71"/>
    </row>
    <row r="4" spans="1:32">
      <c r="C4" s="72" t="s">
        <v>393</v>
      </c>
    </row>
    <row r="5" spans="1:32" hidden="1">
      <c r="A5" s="62" t="str">
        <f>IF(COUNTA(D5:AF5)&gt;0,"1","0")</f>
        <v>1</v>
      </c>
      <c r="B5" s="73" t="s">
        <v>394</v>
      </c>
      <c r="C5" s="74" t="s">
        <v>395</v>
      </c>
      <c r="D5" s="62"/>
      <c r="E5" s="62"/>
      <c r="F5" s="62"/>
      <c r="G5" s="62"/>
      <c r="H5" s="62"/>
      <c r="I5" s="62"/>
      <c r="J5" s="62"/>
      <c r="K5" s="62"/>
      <c r="L5" s="62"/>
      <c r="M5" s="62"/>
      <c r="N5" s="62"/>
      <c r="O5" s="62"/>
      <c r="P5" s="62" t="s">
        <v>396</v>
      </c>
      <c r="Q5" s="62"/>
      <c r="R5" s="62"/>
      <c r="S5" s="62"/>
      <c r="T5" s="62"/>
      <c r="U5" s="62"/>
      <c r="V5" s="62" t="s">
        <v>396</v>
      </c>
      <c r="W5" s="62"/>
      <c r="X5" s="62"/>
      <c r="Y5" s="62"/>
      <c r="Z5" s="62"/>
      <c r="AA5" s="62"/>
      <c r="AB5" s="62"/>
      <c r="AC5" s="62" t="s">
        <v>396</v>
      </c>
      <c r="AD5" s="62"/>
      <c r="AE5" s="62"/>
      <c r="AF5" s="62"/>
    </row>
    <row r="6" spans="1:32" hidden="1">
      <c r="A6" s="62" t="str">
        <f t="shared" ref="A6:A68" si="1">IF(COUNTA(D6:AF6)&gt;0,"1","0")</f>
        <v>1</v>
      </c>
      <c r="B6" s="73" t="s">
        <v>397</v>
      </c>
      <c r="C6" s="74" t="s">
        <v>398</v>
      </c>
      <c r="D6" s="62"/>
      <c r="E6" s="62" t="s">
        <v>396</v>
      </c>
      <c r="F6" s="62" t="s">
        <v>396</v>
      </c>
      <c r="G6" s="62"/>
      <c r="H6" s="62"/>
      <c r="I6" s="62"/>
      <c r="J6" s="62" t="s">
        <v>396</v>
      </c>
      <c r="K6" s="62"/>
      <c r="L6" s="62"/>
      <c r="M6" s="62"/>
      <c r="N6" s="62"/>
      <c r="O6" s="62"/>
      <c r="P6" s="62"/>
      <c r="Q6" s="62"/>
      <c r="R6" s="62" t="s">
        <v>396</v>
      </c>
      <c r="S6" s="62" t="s">
        <v>396</v>
      </c>
      <c r="T6" s="62"/>
      <c r="U6" s="62" t="s">
        <v>396</v>
      </c>
      <c r="V6" s="62"/>
      <c r="W6" s="62"/>
      <c r="X6" s="62"/>
      <c r="Y6" s="62"/>
      <c r="Z6" s="62"/>
      <c r="AA6" s="62"/>
      <c r="AB6" s="62"/>
      <c r="AC6" s="62"/>
      <c r="AD6" s="62"/>
      <c r="AE6" s="62" t="s">
        <v>396</v>
      </c>
      <c r="AF6" s="62"/>
    </row>
    <row r="7" spans="1:32" hidden="1">
      <c r="A7" s="62" t="str">
        <f t="shared" si="1"/>
        <v>1</v>
      </c>
      <c r="B7" s="73" t="s">
        <v>399</v>
      </c>
      <c r="C7" s="74" t="s">
        <v>400</v>
      </c>
      <c r="D7" s="62"/>
      <c r="E7" s="62"/>
      <c r="F7" s="62" t="s">
        <v>396</v>
      </c>
      <c r="G7" s="62"/>
      <c r="H7" s="62"/>
      <c r="I7" s="62"/>
      <c r="J7" s="62"/>
      <c r="K7" s="62"/>
      <c r="L7" s="62"/>
      <c r="M7" s="62"/>
      <c r="N7" s="62"/>
      <c r="O7" s="62"/>
      <c r="P7" s="62"/>
      <c r="Q7" s="62"/>
      <c r="R7" s="62"/>
      <c r="S7" s="62"/>
      <c r="T7" s="62"/>
      <c r="U7" s="62"/>
      <c r="V7" s="62"/>
      <c r="W7" s="62"/>
      <c r="X7" s="62"/>
      <c r="Y7" s="62"/>
      <c r="Z7" s="62"/>
      <c r="AA7" s="62"/>
      <c r="AB7" s="62"/>
      <c r="AC7" s="62"/>
      <c r="AD7" s="62"/>
      <c r="AE7" s="62"/>
      <c r="AF7" s="62"/>
    </row>
    <row r="8" spans="1:32" hidden="1">
      <c r="A8" s="62" t="str">
        <f t="shared" si="1"/>
        <v>1</v>
      </c>
      <c r="B8" s="73" t="s">
        <v>401</v>
      </c>
      <c r="C8" s="74" t="s">
        <v>402</v>
      </c>
      <c r="D8" s="62" t="s">
        <v>396</v>
      </c>
      <c r="E8" s="62"/>
      <c r="F8" s="62"/>
      <c r="G8" s="62"/>
      <c r="H8" s="62" t="s">
        <v>396</v>
      </c>
      <c r="I8" s="62" t="s">
        <v>396</v>
      </c>
      <c r="J8" s="62" t="s">
        <v>396</v>
      </c>
      <c r="K8" s="62"/>
      <c r="L8" s="62" t="s">
        <v>396</v>
      </c>
      <c r="M8" s="62"/>
      <c r="N8" s="62"/>
      <c r="O8" s="62"/>
      <c r="P8" s="62"/>
      <c r="Q8" s="62"/>
      <c r="R8" s="62"/>
      <c r="S8" s="62"/>
      <c r="T8" s="62"/>
      <c r="U8" s="62"/>
      <c r="V8" s="62"/>
      <c r="W8" s="62"/>
      <c r="X8" s="62"/>
      <c r="Y8" s="62"/>
      <c r="Z8" s="62"/>
      <c r="AA8" s="62"/>
      <c r="AB8" s="62"/>
      <c r="AC8" s="62"/>
      <c r="AD8" s="62"/>
      <c r="AE8" s="62"/>
      <c r="AF8" s="62"/>
    </row>
    <row r="9" spans="1:32" hidden="1">
      <c r="A9" s="62" t="str">
        <f t="shared" si="1"/>
        <v>1</v>
      </c>
      <c r="B9" s="73" t="s">
        <v>403</v>
      </c>
      <c r="C9" s="74" t="s">
        <v>404</v>
      </c>
      <c r="D9" s="62"/>
      <c r="E9" s="62"/>
      <c r="F9" s="62"/>
      <c r="G9" s="62"/>
      <c r="H9" s="62"/>
      <c r="I9" s="62"/>
      <c r="J9" s="62"/>
      <c r="K9" s="62"/>
      <c r="L9" s="62"/>
      <c r="M9" s="62"/>
      <c r="N9" s="62"/>
      <c r="O9" s="62"/>
      <c r="P9" s="62" t="s">
        <v>396</v>
      </c>
      <c r="Q9" s="62"/>
      <c r="R9" s="62"/>
      <c r="S9" s="62"/>
      <c r="T9" s="62"/>
      <c r="U9" s="62"/>
      <c r="V9" s="62"/>
      <c r="W9" s="62"/>
      <c r="X9" s="62"/>
      <c r="Y9" s="62"/>
      <c r="Z9" s="62"/>
      <c r="AA9" s="62"/>
      <c r="AB9" s="62"/>
      <c r="AC9" s="62"/>
      <c r="AD9" s="62"/>
      <c r="AE9" s="62"/>
      <c r="AF9" s="62"/>
    </row>
    <row r="10" spans="1:32" hidden="1">
      <c r="A10" s="62" t="str">
        <f t="shared" si="1"/>
        <v>1</v>
      </c>
      <c r="B10" s="73" t="s">
        <v>405</v>
      </c>
      <c r="C10" s="74" t="s">
        <v>406</v>
      </c>
      <c r="D10" s="62"/>
      <c r="E10" s="62"/>
      <c r="F10" s="62" t="s">
        <v>396</v>
      </c>
      <c r="G10" s="62"/>
      <c r="H10" s="62"/>
      <c r="I10" s="62"/>
      <c r="J10" s="62" t="s">
        <v>396</v>
      </c>
      <c r="K10" s="62"/>
      <c r="L10" s="62"/>
      <c r="M10" s="62"/>
      <c r="N10" s="62"/>
      <c r="O10" s="62"/>
      <c r="P10" s="62"/>
      <c r="Q10" s="62"/>
      <c r="R10" s="62"/>
      <c r="S10" s="62"/>
      <c r="T10" s="62"/>
      <c r="U10" s="62"/>
      <c r="V10" s="62"/>
      <c r="W10" s="62"/>
      <c r="X10" s="62"/>
      <c r="Y10" s="62"/>
      <c r="Z10" s="62"/>
      <c r="AA10" s="62"/>
      <c r="AB10" s="62"/>
      <c r="AC10" s="62"/>
      <c r="AD10" s="62"/>
      <c r="AE10" s="62"/>
      <c r="AF10" s="62"/>
    </row>
    <row r="11" spans="1:32" hidden="1">
      <c r="A11" s="62" t="str">
        <f t="shared" si="1"/>
        <v>1</v>
      </c>
      <c r="B11" s="73" t="s">
        <v>407</v>
      </c>
      <c r="C11" s="74" t="s">
        <v>408</v>
      </c>
      <c r="D11" s="62"/>
      <c r="E11" s="62" t="s">
        <v>396</v>
      </c>
      <c r="F11" s="62" t="s">
        <v>396</v>
      </c>
      <c r="G11" s="62"/>
      <c r="H11" s="62"/>
      <c r="I11" s="62"/>
      <c r="J11" s="62" t="s">
        <v>396</v>
      </c>
      <c r="K11" s="62"/>
      <c r="L11" s="62" t="s">
        <v>396</v>
      </c>
      <c r="M11" s="62"/>
      <c r="N11" s="62"/>
      <c r="O11" s="62"/>
      <c r="P11" s="62"/>
      <c r="Q11" s="62"/>
      <c r="R11" s="62"/>
      <c r="S11" s="62"/>
      <c r="T11" s="62"/>
      <c r="U11" s="62"/>
      <c r="V11" s="62"/>
      <c r="W11" s="62"/>
      <c r="X11" s="62"/>
      <c r="Y11" s="62"/>
      <c r="Z11" s="62"/>
      <c r="AA11" s="62"/>
      <c r="AB11" s="62"/>
      <c r="AC11" s="62"/>
      <c r="AD11" s="62"/>
      <c r="AE11" s="62"/>
      <c r="AF11" s="62"/>
    </row>
    <row r="12" spans="1:32">
      <c r="A12" s="62" t="str">
        <f t="shared" si="1"/>
        <v>1</v>
      </c>
      <c r="B12" s="75" t="s">
        <v>409</v>
      </c>
      <c r="C12" s="74" t="s">
        <v>410</v>
      </c>
      <c r="D12" s="62"/>
      <c r="E12" s="62"/>
      <c r="F12" s="62"/>
      <c r="G12" s="62"/>
      <c r="H12" s="62"/>
      <c r="I12" s="62"/>
      <c r="J12" s="62"/>
      <c r="K12" s="62"/>
      <c r="L12" s="62"/>
      <c r="M12" s="62"/>
      <c r="N12" s="62"/>
      <c r="O12" s="62" t="s">
        <v>396</v>
      </c>
      <c r="P12" s="62"/>
      <c r="Q12" s="62"/>
      <c r="R12" s="62"/>
      <c r="S12" s="62"/>
      <c r="T12" s="62"/>
      <c r="U12" s="62"/>
      <c r="V12" s="62"/>
      <c r="W12" s="62"/>
      <c r="X12" s="62"/>
      <c r="Y12" s="62"/>
      <c r="Z12" s="62"/>
      <c r="AA12" s="62"/>
      <c r="AB12" s="62"/>
      <c r="AC12" s="62"/>
      <c r="AD12" s="62"/>
      <c r="AE12" s="62"/>
      <c r="AF12" s="62"/>
    </row>
    <row r="13" spans="1:32" hidden="1">
      <c r="A13" s="62" t="str">
        <f t="shared" si="1"/>
        <v>1</v>
      </c>
      <c r="B13" s="75" t="s">
        <v>411</v>
      </c>
      <c r="C13" s="74" t="s">
        <v>412</v>
      </c>
      <c r="D13" s="62" t="s">
        <v>396</v>
      </c>
      <c r="E13" s="62"/>
      <c r="F13" s="62"/>
      <c r="G13" s="62"/>
      <c r="H13" s="62" t="s">
        <v>396</v>
      </c>
      <c r="I13" s="62" t="s">
        <v>396</v>
      </c>
      <c r="J13" s="62"/>
      <c r="K13" s="62" t="s">
        <v>396</v>
      </c>
      <c r="L13" s="62" t="s">
        <v>396</v>
      </c>
      <c r="M13" s="62"/>
      <c r="N13" s="62" t="s">
        <v>396</v>
      </c>
      <c r="O13" s="62"/>
      <c r="P13" s="62"/>
      <c r="Q13" s="62" t="s">
        <v>396</v>
      </c>
      <c r="R13" s="62" t="s">
        <v>396</v>
      </c>
      <c r="S13" s="62"/>
      <c r="T13" s="62" t="s">
        <v>396</v>
      </c>
      <c r="U13" s="62"/>
      <c r="V13" s="62" t="s">
        <v>396</v>
      </c>
      <c r="W13" s="62" t="s">
        <v>396</v>
      </c>
      <c r="X13" s="62" t="s">
        <v>396</v>
      </c>
      <c r="Y13" s="62" t="s">
        <v>396</v>
      </c>
      <c r="Z13" s="62" t="s">
        <v>396</v>
      </c>
      <c r="AA13" s="62" t="s">
        <v>396</v>
      </c>
      <c r="AB13" s="62" t="s">
        <v>396</v>
      </c>
      <c r="AC13" s="62" t="s">
        <v>396</v>
      </c>
      <c r="AD13" s="62"/>
      <c r="AE13" s="62" t="s">
        <v>396</v>
      </c>
      <c r="AF13" s="62"/>
    </row>
    <row r="14" spans="1:32">
      <c r="A14" s="62" t="str">
        <f t="shared" si="1"/>
        <v>1</v>
      </c>
      <c r="B14" s="75" t="s">
        <v>413</v>
      </c>
      <c r="C14" s="74" t="s">
        <v>414</v>
      </c>
      <c r="D14" s="62"/>
      <c r="E14" s="62"/>
      <c r="F14" s="62"/>
      <c r="G14" s="62"/>
      <c r="H14" s="62"/>
      <c r="I14" s="62"/>
      <c r="J14" s="62"/>
      <c r="K14" s="62"/>
      <c r="L14" s="62"/>
      <c r="M14" s="62"/>
      <c r="N14" s="62"/>
      <c r="O14" s="62" t="s">
        <v>396</v>
      </c>
      <c r="P14" s="62"/>
      <c r="Q14" s="62" t="s">
        <v>396</v>
      </c>
      <c r="R14" s="62" t="s">
        <v>396</v>
      </c>
      <c r="S14" s="62" t="s">
        <v>396</v>
      </c>
      <c r="T14" s="62" t="s">
        <v>396</v>
      </c>
      <c r="U14" s="62" t="s">
        <v>396</v>
      </c>
      <c r="V14" s="62" t="s">
        <v>396</v>
      </c>
      <c r="W14" s="62" t="s">
        <v>396</v>
      </c>
      <c r="X14" s="62" t="s">
        <v>396</v>
      </c>
      <c r="Y14" s="62" t="s">
        <v>396</v>
      </c>
      <c r="Z14" s="62" t="s">
        <v>396</v>
      </c>
      <c r="AA14" s="62" t="s">
        <v>396</v>
      </c>
      <c r="AB14" s="62" t="s">
        <v>396</v>
      </c>
      <c r="AC14" s="62" t="s">
        <v>396</v>
      </c>
      <c r="AD14" s="62"/>
      <c r="AE14" s="62"/>
      <c r="AF14" s="62"/>
    </row>
    <row r="15" spans="1:32">
      <c r="A15" s="62" t="str">
        <f t="shared" si="1"/>
        <v>1</v>
      </c>
      <c r="B15" s="75" t="s">
        <v>415</v>
      </c>
      <c r="C15" s="74" t="s">
        <v>416</v>
      </c>
      <c r="D15" s="62"/>
      <c r="E15" s="62"/>
      <c r="F15" s="62"/>
      <c r="G15" s="62"/>
      <c r="H15" s="62"/>
      <c r="I15" s="62"/>
      <c r="J15" s="62"/>
      <c r="K15" s="62"/>
      <c r="L15" s="62"/>
      <c r="M15" s="62"/>
      <c r="N15" s="62"/>
      <c r="O15" s="62" t="s">
        <v>396</v>
      </c>
      <c r="P15" s="62"/>
      <c r="Q15" s="62"/>
      <c r="R15" s="62"/>
      <c r="S15" s="62"/>
      <c r="T15" s="62"/>
      <c r="U15" s="62"/>
      <c r="V15" s="62"/>
      <c r="W15" s="62"/>
      <c r="X15" s="62"/>
      <c r="Y15" s="62"/>
      <c r="Z15" s="62"/>
      <c r="AA15" s="62"/>
      <c r="AB15" s="62"/>
      <c r="AC15" s="62"/>
      <c r="AD15" s="62"/>
      <c r="AE15" s="62"/>
      <c r="AF15" s="62"/>
    </row>
    <row r="16" spans="1:32">
      <c r="A16" s="62" t="str">
        <f t="shared" si="1"/>
        <v>1</v>
      </c>
      <c r="B16" s="75" t="s">
        <v>417</v>
      </c>
      <c r="C16" s="74" t="s">
        <v>418</v>
      </c>
      <c r="D16" s="62"/>
      <c r="E16" s="62"/>
      <c r="F16" s="62"/>
      <c r="G16" s="62"/>
      <c r="H16" s="62"/>
      <c r="I16" s="62"/>
      <c r="J16" s="62"/>
      <c r="K16" s="62"/>
      <c r="L16" s="62"/>
      <c r="M16" s="62"/>
      <c r="N16" s="62"/>
      <c r="O16" s="62" t="s">
        <v>396</v>
      </c>
      <c r="P16" s="62"/>
      <c r="Q16" s="62"/>
      <c r="R16" s="62"/>
      <c r="S16" s="62"/>
      <c r="T16" s="62"/>
      <c r="U16" s="62"/>
      <c r="V16" s="62"/>
      <c r="W16" s="62"/>
      <c r="X16" s="62"/>
      <c r="Y16" s="62"/>
      <c r="Z16" s="62"/>
      <c r="AA16" s="62"/>
      <c r="AB16" s="62"/>
      <c r="AC16" s="62"/>
      <c r="AD16" s="62"/>
      <c r="AE16" s="62"/>
      <c r="AF16" s="62"/>
    </row>
    <row r="17" spans="1:32">
      <c r="A17" s="62" t="str">
        <f t="shared" si="1"/>
        <v>1</v>
      </c>
      <c r="B17" s="75" t="s">
        <v>419</v>
      </c>
      <c r="C17" s="74" t="s">
        <v>420</v>
      </c>
      <c r="D17" s="62"/>
      <c r="E17" s="62"/>
      <c r="F17" s="62"/>
      <c r="G17" s="62"/>
      <c r="H17" s="62"/>
      <c r="I17" s="62"/>
      <c r="J17" s="62"/>
      <c r="K17" s="62"/>
      <c r="L17" s="62"/>
      <c r="M17" s="62"/>
      <c r="N17" s="62"/>
      <c r="O17" s="62" t="s">
        <v>396</v>
      </c>
      <c r="P17" s="62"/>
      <c r="Q17" s="62"/>
      <c r="R17" s="62"/>
      <c r="S17" s="62"/>
      <c r="T17" s="62"/>
      <c r="U17" s="62"/>
      <c r="V17" s="62"/>
      <c r="W17" s="62"/>
      <c r="X17" s="62"/>
      <c r="Y17" s="62"/>
      <c r="Z17" s="62"/>
      <c r="AA17" s="62"/>
      <c r="AB17" s="62"/>
      <c r="AC17" s="62"/>
      <c r="AD17" s="62"/>
      <c r="AE17" s="62"/>
      <c r="AF17" s="62"/>
    </row>
    <row r="18" spans="1:32">
      <c r="A18" s="62" t="str">
        <f t="shared" si="1"/>
        <v>1</v>
      </c>
      <c r="B18" s="75" t="s">
        <v>421</v>
      </c>
      <c r="C18" s="74" t="s">
        <v>422</v>
      </c>
      <c r="D18" s="62"/>
      <c r="E18" s="62"/>
      <c r="F18" s="62"/>
      <c r="G18" s="62"/>
      <c r="H18" s="62"/>
      <c r="I18" s="62"/>
      <c r="J18" s="62"/>
      <c r="K18" s="62"/>
      <c r="L18" s="62"/>
      <c r="M18" s="62"/>
      <c r="N18" s="62"/>
      <c r="O18" s="62" t="s">
        <v>396</v>
      </c>
      <c r="P18" s="62"/>
      <c r="Q18" s="62"/>
      <c r="R18" s="62"/>
      <c r="S18" s="62"/>
      <c r="T18" s="62"/>
      <c r="U18" s="62"/>
      <c r="V18" s="62"/>
      <c r="W18" s="62"/>
      <c r="X18" s="62"/>
      <c r="Y18" s="62"/>
      <c r="Z18" s="62"/>
      <c r="AA18" s="62"/>
      <c r="AB18" s="62"/>
      <c r="AC18" s="62"/>
      <c r="AD18" s="62"/>
      <c r="AE18" s="62"/>
      <c r="AF18" s="62"/>
    </row>
    <row r="19" spans="1:32" hidden="1">
      <c r="A19" s="62" t="str">
        <f t="shared" si="1"/>
        <v>1</v>
      </c>
      <c r="B19" s="75" t="s">
        <v>423</v>
      </c>
      <c r="C19" s="74" t="s">
        <v>424</v>
      </c>
      <c r="D19" s="62"/>
      <c r="E19" s="62"/>
      <c r="F19" s="62"/>
      <c r="G19" s="62"/>
      <c r="H19" s="62"/>
      <c r="I19" s="62"/>
      <c r="J19" s="62"/>
      <c r="K19" s="62"/>
      <c r="L19" s="62"/>
      <c r="M19" s="62" t="s">
        <v>396</v>
      </c>
      <c r="N19" s="62" t="s">
        <v>396</v>
      </c>
      <c r="O19" s="62"/>
      <c r="P19" s="62"/>
      <c r="Q19" s="62"/>
      <c r="R19" s="62"/>
      <c r="S19" s="62"/>
      <c r="T19" s="62"/>
      <c r="U19" s="62"/>
      <c r="V19" s="62" t="s">
        <v>396</v>
      </c>
      <c r="W19" s="62"/>
      <c r="X19" s="62"/>
      <c r="Y19" s="62" t="s">
        <v>396</v>
      </c>
      <c r="Z19" s="62"/>
      <c r="AA19" s="62" t="s">
        <v>396</v>
      </c>
      <c r="AB19" s="62"/>
      <c r="AC19" s="62" t="s">
        <v>396</v>
      </c>
      <c r="AD19" s="62"/>
      <c r="AE19" s="62"/>
      <c r="AF19" s="62"/>
    </row>
    <row r="20" spans="1:32" hidden="1">
      <c r="A20" s="62" t="str">
        <f t="shared" si="1"/>
        <v>1</v>
      </c>
      <c r="B20" s="75" t="s">
        <v>425</v>
      </c>
      <c r="C20" s="74" t="s">
        <v>426</v>
      </c>
      <c r="D20" s="62"/>
      <c r="E20" s="62"/>
      <c r="F20" s="62"/>
      <c r="G20" s="62"/>
      <c r="H20" s="62"/>
      <c r="I20" s="62"/>
      <c r="J20" s="62"/>
      <c r="K20" s="62"/>
      <c r="L20" s="62"/>
      <c r="M20" s="62" t="s">
        <v>396</v>
      </c>
      <c r="N20" s="62"/>
      <c r="O20" s="62"/>
      <c r="P20" s="62"/>
      <c r="Q20" s="62"/>
      <c r="R20" s="62"/>
      <c r="S20" s="62"/>
      <c r="T20" s="62"/>
      <c r="U20" s="62"/>
      <c r="V20" s="62"/>
      <c r="W20" s="62"/>
      <c r="X20" s="62"/>
      <c r="Y20" s="62"/>
      <c r="Z20" s="62"/>
      <c r="AA20" s="62"/>
      <c r="AB20" s="62"/>
      <c r="AC20" s="62"/>
      <c r="AD20" s="62"/>
      <c r="AE20" s="62"/>
      <c r="AF20" s="62" t="s">
        <v>396</v>
      </c>
    </row>
    <row r="21" spans="1:32" hidden="1">
      <c r="A21" s="62" t="str">
        <f t="shared" si="1"/>
        <v>1</v>
      </c>
      <c r="B21" s="75" t="s">
        <v>427</v>
      </c>
      <c r="C21" s="74" t="s">
        <v>428</v>
      </c>
      <c r="D21" s="62"/>
      <c r="E21" s="62"/>
      <c r="F21" s="62"/>
      <c r="G21" s="62" t="s">
        <v>396</v>
      </c>
      <c r="H21" s="62"/>
      <c r="I21" s="62"/>
      <c r="J21" s="62"/>
      <c r="K21" s="62"/>
      <c r="L21" s="62"/>
      <c r="M21" s="62" t="s">
        <v>396</v>
      </c>
      <c r="N21" s="62"/>
      <c r="O21" s="62"/>
      <c r="P21" s="62"/>
      <c r="Q21" s="62"/>
      <c r="R21" s="62"/>
      <c r="S21" s="62" t="s">
        <v>396</v>
      </c>
      <c r="T21" s="62"/>
      <c r="U21" s="62" t="s">
        <v>396</v>
      </c>
      <c r="V21" s="62"/>
      <c r="W21" s="62"/>
      <c r="X21" s="62"/>
      <c r="Y21" s="62"/>
      <c r="Z21" s="62"/>
      <c r="AA21" s="62"/>
      <c r="AB21" s="62"/>
      <c r="AC21" s="62"/>
      <c r="AD21" s="62"/>
      <c r="AE21" s="62"/>
      <c r="AF21" s="62"/>
    </row>
    <row r="22" spans="1:32" hidden="1">
      <c r="A22" s="62" t="str">
        <f t="shared" si="1"/>
        <v>1</v>
      </c>
      <c r="B22" s="75" t="s">
        <v>429</v>
      </c>
      <c r="C22" s="74" t="s">
        <v>430</v>
      </c>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t="s">
        <v>396</v>
      </c>
      <c r="AE22" s="62"/>
      <c r="AF22" s="62"/>
    </row>
    <row r="23" spans="1:32" hidden="1">
      <c r="A23" s="62" t="str">
        <f t="shared" si="1"/>
        <v>1</v>
      </c>
      <c r="B23" s="75" t="s">
        <v>431</v>
      </c>
      <c r="C23" s="74" t="s">
        <v>432</v>
      </c>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t="s">
        <v>396</v>
      </c>
      <c r="AF23" s="62"/>
    </row>
    <row r="24" spans="1:32" hidden="1">
      <c r="A24" s="62" t="str">
        <f t="shared" si="1"/>
        <v>1</v>
      </c>
      <c r="B24" s="73" t="s">
        <v>433</v>
      </c>
      <c r="C24" s="74" t="s">
        <v>434</v>
      </c>
      <c r="D24" s="62"/>
      <c r="E24" s="62"/>
      <c r="F24" s="62"/>
      <c r="G24" s="62"/>
      <c r="H24" s="62"/>
      <c r="I24" s="62"/>
      <c r="J24" s="62"/>
      <c r="K24" s="62"/>
      <c r="L24" s="62"/>
      <c r="M24" s="62" t="s">
        <v>396</v>
      </c>
      <c r="N24" s="62"/>
      <c r="O24" s="62"/>
      <c r="P24" s="62"/>
      <c r="Q24" s="62"/>
      <c r="R24" s="62"/>
      <c r="S24" s="62"/>
      <c r="T24" s="62"/>
      <c r="U24" s="62"/>
      <c r="V24" s="62"/>
      <c r="W24" s="62"/>
      <c r="X24" s="62"/>
      <c r="Y24" s="62"/>
      <c r="Z24" s="62"/>
      <c r="AA24" s="62"/>
      <c r="AB24" s="62"/>
      <c r="AC24" s="62"/>
      <c r="AD24" s="62"/>
      <c r="AE24" s="62"/>
      <c r="AF24" s="62"/>
    </row>
    <row r="25" spans="1:32" ht="15.75" hidden="1">
      <c r="A25" s="62" t="str">
        <f t="shared" si="1"/>
        <v>1</v>
      </c>
      <c r="B25" s="73" t="s">
        <v>435</v>
      </c>
      <c r="C25" s="74" t="s">
        <v>436</v>
      </c>
      <c r="D25" s="62"/>
      <c r="E25" s="62"/>
      <c r="F25" s="62"/>
      <c r="G25" s="62" t="s">
        <v>396</v>
      </c>
      <c r="H25" s="62"/>
      <c r="I25" s="62"/>
      <c r="J25" s="62"/>
      <c r="K25" s="62"/>
      <c r="L25" s="62"/>
      <c r="M25" s="62" t="s">
        <v>396</v>
      </c>
      <c r="N25" s="62"/>
      <c r="O25" s="62"/>
      <c r="P25" s="62"/>
      <c r="Q25" s="62"/>
      <c r="R25" s="62"/>
      <c r="S25" s="62"/>
      <c r="T25" s="62"/>
      <c r="U25" s="62"/>
      <c r="V25" s="62"/>
      <c r="W25" s="62"/>
      <c r="X25" s="62"/>
      <c r="Y25" s="62"/>
      <c r="Z25" s="62"/>
      <c r="AA25" s="62"/>
      <c r="AB25" s="62"/>
      <c r="AC25" s="62"/>
      <c r="AD25" s="62"/>
      <c r="AE25" s="62"/>
      <c r="AF25" s="62"/>
    </row>
    <row r="26" spans="1:32" hidden="1">
      <c r="A26" s="62"/>
      <c r="C26" s="74" t="s">
        <v>437</v>
      </c>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row>
    <row r="27" spans="1:32" hidden="1">
      <c r="A27" s="62" t="str">
        <f t="shared" si="1"/>
        <v>1</v>
      </c>
      <c r="B27" s="73" t="s">
        <v>438</v>
      </c>
      <c r="C27" s="74" t="s">
        <v>439</v>
      </c>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t="s">
        <v>396</v>
      </c>
      <c r="AE27" s="62"/>
      <c r="AF27" s="62"/>
    </row>
    <row r="28" spans="1:32" hidden="1">
      <c r="A28" s="62" t="str">
        <f t="shared" si="1"/>
        <v>1</v>
      </c>
      <c r="B28" s="73" t="s">
        <v>440</v>
      </c>
      <c r="C28" s="74" t="s">
        <v>441</v>
      </c>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t="s">
        <v>396</v>
      </c>
      <c r="AE28" s="62"/>
      <c r="AF28" s="62"/>
    </row>
    <row r="29" spans="1:32" hidden="1">
      <c r="A29" s="62" t="str">
        <f t="shared" si="1"/>
        <v>1</v>
      </c>
      <c r="B29" s="73" t="s">
        <v>442</v>
      </c>
      <c r="C29" s="74" t="s">
        <v>443</v>
      </c>
      <c r="D29" s="62"/>
      <c r="E29" s="62"/>
      <c r="F29" s="62"/>
      <c r="G29" s="62"/>
      <c r="H29" s="62"/>
      <c r="I29" s="62"/>
      <c r="J29" s="62"/>
      <c r="K29" s="62"/>
      <c r="L29" s="62"/>
      <c r="M29" s="62"/>
      <c r="N29" s="62"/>
      <c r="O29" s="62"/>
      <c r="P29" s="62" t="s">
        <v>396</v>
      </c>
      <c r="Q29" s="62"/>
      <c r="R29" s="62"/>
      <c r="S29" s="62"/>
      <c r="T29" s="62"/>
      <c r="U29" s="62"/>
      <c r="V29" s="62"/>
      <c r="W29" s="62"/>
      <c r="X29" s="62"/>
      <c r="Y29" s="62"/>
      <c r="Z29" s="62"/>
      <c r="AA29" s="62"/>
      <c r="AB29" s="62"/>
      <c r="AC29" s="62"/>
      <c r="AD29" s="62"/>
      <c r="AE29" s="62"/>
      <c r="AF29" s="62" t="s">
        <v>396</v>
      </c>
    </row>
    <row r="30" spans="1:32" hidden="1">
      <c r="A30" s="62" t="str">
        <f t="shared" si="1"/>
        <v>1</v>
      </c>
      <c r="B30" s="73" t="s">
        <v>444</v>
      </c>
      <c r="C30" s="74" t="s">
        <v>445</v>
      </c>
      <c r="D30" s="62"/>
      <c r="E30" s="62"/>
      <c r="F30" s="62"/>
      <c r="G30" s="62"/>
      <c r="H30" s="62"/>
      <c r="I30" s="62"/>
      <c r="J30" s="62"/>
      <c r="K30" s="62"/>
      <c r="L30" s="62"/>
      <c r="M30" s="62" t="s">
        <v>396</v>
      </c>
      <c r="N30" s="62"/>
      <c r="O30" s="62"/>
      <c r="P30" s="62" t="s">
        <v>396</v>
      </c>
      <c r="Q30" s="62"/>
      <c r="R30" s="62"/>
      <c r="S30" s="62"/>
      <c r="T30" s="62"/>
      <c r="U30" s="62"/>
      <c r="V30" s="62"/>
      <c r="W30" s="62"/>
      <c r="X30" s="62"/>
      <c r="Y30" s="62"/>
      <c r="Z30" s="62"/>
      <c r="AA30" s="62"/>
      <c r="AB30" s="62"/>
      <c r="AC30" s="62"/>
      <c r="AD30" s="62"/>
      <c r="AE30" s="62"/>
      <c r="AF30" s="62"/>
    </row>
    <row r="31" spans="1:32" hidden="1">
      <c r="A31" s="62" t="str">
        <f t="shared" si="1"/>
        <v>1</v>
      </c>
      <c r="B31" s="73" t="s">
        <v>446</v>
      </c>
      <c r="C31" s="74" t="s">
        <v>447</v>
      </c>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t="s">
        <v>396</v>
      </c>
    </row>
    <row r="32" spans="1:32" hidden="1">
      <c r="A32" s="62" t="str">
        <f t="shared" si="1"/>
        <v>1</v>
      </c>
      <c r="B32" s="73" t="s">
        <v>448</v>
      </c>
      <c r="C32" s="74" t="s">
        <v>449</v>
      </c>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t="s">
        <v>396</v>
      </c>
      <c r="AE32" s="62"/>
      <c r="AF32" s="62"/>
    </row>
    <row r="33" spans="1:32" hidden="1">
      <c r="A33" s="62" t="str">
        <f t="shared" si="1"/>
        <v>1</v>
      </c>
      <c r="B33" s="73" t="s">
        <v>450</v>
      </c>
      <c r="C33" s="74" t="s">
        <v>451</v>
      </c>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t="s">
        <v>396</v>
      </c>
      <c r="AE33" s="62"/>
      <c r="AF33" s="62"/>
    </row>
    <row r="34" spans="1:32" hidden="1">
      <c r="A34" s="62" t="str">
        <f t="shared" si="1"/>
        <v>1</v>
      </c>
      <c r="B34" s="73" t="s">
        <v>452</v>
      </c>
      <c r="C34" s="74" t="s">
        <v>453</v>
      </c>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t="s">
        <v>396</v>
      </c>
      <c r="AE34" s="62"/>
      <c r="AF34" s="62"/>
    </row>
    <row r="35" spans="1:32" hidden="1">
      <c r="A35" s="62" t="str">
        <f t="shared" si="1"/>
        <v>1</v>
      </c>
      <c r="B35" s="73" t="s">
        <v>454</v>
      </c>
      <c r="C35" s="74" t="s">
        <v>455</v>
      </c>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t="s">
        <v>396</v>
      </c>
    </row>
    <row r="36" spans="1:32" hidden="1">
      <c r="A36" s="62" t="str">
        <f t="shared" si="1"/>
        <v>1</v>
      </c>
      <c r="B36" s="73" t="s">
        <v>456</v>
      </c>
      <c r="C36" s="74" t="s">
        <v>457</v>
      </c>
      <c r="D36" s="62"/>
      <c r="E36" s="62" t="s">
        <v>396</v>
      </c>
      <c r="F36" s="62" t="s">
        <v>396</v>
      </c>
      <c r="G36" s="62" t="s">
        <v>396</v>
      </c>
      <c r="H36" s="62"/>
      <c r="I36" s="62"/>
      <c r="J36" s="62" t="s">
        <v>396</v>
      </c>
      <c r="K36" s="62"/>
      <c r="L36" s="62" t="s">
        <v>396</v>
      </c>
      <c r="M36" s="62"/>
      <c r="N36" s="62" t="s">
        <v>396</v>
      </c>
      <c r="O36" s="62"/>
      <c r="P36" s="62"/>
      <c r="Q36" s="62"/>
      <c r="R36" s="62"/>
      <c r="S36" s="62"/>
      <c r="T36" s="62"/>
      <c r="U36" s="62"/>
      <c r="V36" s="62"/>
      <c r="W36" s="62"/>
      <c r="X36" s="62"/>
      <c r="Y36" s="62"/>
      <c r="Z36" s="62"/>
      <c r="AA36" s="62"/>
      <c r="AB36" s="62"/>
      <c r="AC36" s="62"/>
      <c r="AD36" s="62"/>
      <c r="AE36" s="62"/>
      <c r="AF36" s="62"/>
    </row>
    <row r="37" spans="1:32" hidden="1">
      <c r="A37" s="62" t="str">
        <f t="shared" si="1"/>
        <v>1</v>
      </c>
      <c r="B37" s="73" t="s">
        <v>458</v>
      </c>
      <c r="C37" s="74" t="s">
        <v>459</v>
      </c>
      <c r="D37" s="62" t="s">
        <v>396</v>
      </c>
      <c r="E37" s="62"/>
      <c r="F37" s="62"/>
      <c r="G37" s="62"/>
      <c r="H37" s="62"/>
      <c r="I37" s="62" t="s">
        <v>396</v>
      </c>
      <c r="J37" s="62"/>
      <c r="K37" s="62"/>
      <c r="L37" s="62" t="s">
        <v>396</v>
      </c>
      <c r="M37" s="62" t="s">
        <v>396</v>
      </c>
      <c r="N37" s="62" t="s">
        <v>396</v>
      </c>
      <c r="O37" s="62"/>
      <c r="P37" s="62"/>
      <c r="Q37" s="62"/>
      <c r="R37" s="62"/>
      <c r="S37" s="62"/>
      <c r="T37" s="62"/>
      <c r="U37" s="62"/>
      <c r="V37" s="62"/>
      <c r="W37" s="62"/>
      <c r="X37" s="62"/>
      <c r="Y37" s="62"/>
      <c r="Z37" s="62"/>
      <c r="AA37" s="62"/>
      <c r="AB37" s="62"/>
      <c r="AC37" s="62"/>
      <c r="AD37" s="62"/>
      <c r="AE37" s="62"/>
      <c r="AF37" s="62"/>
    </row>
    <row r="38" spans="1:32" hidden="1">
      <c r="A38" s="62" t="str">
        <f t="shared" si="1"/>
        <v>1</v>
      </c>
      <c r="B38" s="73" t="s">
        <v>460</v>
      </c>
      <c r="C38" s="74" t="s">
        <v>461</v>
      </c>
      <c r="D38" s="62"/>
      <c r="E38" s="62"/>
      <c r="F38" s="62"/>
      <c r="G38" s="62" t="s">
        <v>396</v>
      </c>
      <c r="H38" s="62"/>
      <c r="I38" s="62"/>
      <c r="J38" s="62"/>
      <c r="K38" s="62"/>
      <c r="L38" s="62"/>
      <c r="M38" s="62" t="s">
        <v>396</v>
      </c>
      <c r="N38" s="62" t="s">
        <v>396</v>
      </c>
      <c r="O38" s="62"/>
      <c r="P38" s="62"/>
      <c r="Q38" s="62"/>
      <c r="R38" s="62"/>
      <c r="S38" s="62"/>
      <c r="T38" s="62"/>
      <c r="U38" s="62"/>
      <c r="V38" s="62"/>
      <c r="W38" s="62"/>
      <c r="X38" s="62"/>
      <c r="Y38" s="62"/>
      <c r="Z38" s="62"/>
      <c r="AA38" s="62"/>
      <c r="AB38" s="62"/>
      <c r="AC38" s="62"/>
      <c r="AD38" s="62"/>
      <c r="AE38" s="62"/>
      <c r="AF38" s="62" t="s">
        <v>396</v>
      </c>
    </row>
    <row r="39" spans="1:32" hidden="1">
      <c r="A39" s="62" t="str">
        <f t="shared" si="1"/>
        <v>1</v>
      </c>
      <c r="B39" s="73" t="s">
        <v>462</v>
      </c>
      <c r="C39" s="74" t="s">
        <v>463</v>
      </c>
      <c r="D39" s="62"/>
      <c r="E39" s="62"/>
      <c r="F39" s="62" t="s">
        <v>396</v>
      </c>
      <c r="G39" s="62"/>
      <c r="H39" s="62"/>
      <c r="I39" s="62"/>
      <c r="J39" s="62"/>
      <c r="K39" s="62"/>
      <c r="L39" s="62"/>
      <c r="M39" s="62"/>
      <c r="N39" s="62"/>
      <c r="O39" s="62"/>
      <c r="P39" s="62"/>
      <c r="Q39" s="62"/>
      <c r="R39" s="62"/>
      <c r="S39" s="62" t="s">
        <v>396</v>
      </c>
      <c r="T39" s="62"/>
      <c r="U39" s="62" t="s">
        <v>396</v>
      </c>
      <c r="V39" s="62"/>
      <c r="W39" s="62"/>
      <c r="X39" s="62"/>
      <c r="Y39" s="62" t="s">
        <v>396</v>
      </c>
      <c r="Z39" s="62"/>
      <c r="AA39" s="62" t="s">
        <v>396</v>
      </c>
      <c r="AB39" s="62"/>
      <c r="AC39" s="62"/>
      <c r="AD39" s="62"/>
      <c r="AE39" s="62"/>
      <c r="AF39" s="62"/>
    </row>
    <row r="40" spans="1:32" hidden="1">
      <c r="A40" s="62" t="str">
        <f t="shared" si="1"/>
        <v>1</v>
      </c>
      <c r="B40" s="73" t="s">
        <v>464</v>
      </c>
      <c r="C40" s="74" t="s">
        <v>465</v>
      </c>
      <c r="D40" s="62"/>
      <c r="E40" s="62"/>
      <c r="F40" s="62" t="s">
        <v>396</v>
      </c>
      <c r="G40" s="62"/>
      <c r="H40" s="62"/>
      <c r="I40" s="62"/>
      <c r="J40" s="62"/>
      <c r="K40" s="62"/>
      <c r="L40" s="62"/>
      <c r="M40" s="62"/>
      <c r="N40" s="62"/>
      <c r="O40" s="62"/>
      <c r="P40" s="62"/>
      <c r="Q40" s="62"/>
      <c r="R40" s="62"/>
      <c r="S40" s="62" t="s">
        <v>396</v>
      </c>
      <c r="T40" s="62"/>
      <c r="U40" s="62" t="s">
        <v>396</v>
      </c>
      <c r="V40" s="62"/>
      <c r="W40" s="62"/>
      <c r="X40" s="62"/>
      <c r="Y40" s="62" t="s">
        <v>396</v>
      </c>
      <c r="Z40" s="62"/>
      <c r="AA40" s="62" t="s">
        <v>396</v>
      </c>
      <c r="AB40" s="62"/>
      <c r="AC40" s="62"/>
      <c r="AD40" s="62"/>
      <c r="AE40" s="62"/>
      <c r="AF40" s="62"/>
    </row>
    <row r="41" spans="1:32" hidden="1">
      <c r="A41" s="62" t="str">
        <f t="shared" si="1"/>
        <v>1</v>
      </c>
      <c r="B41" s="73" t="s">
        <v>466</v>
      </c>
      <c r="C41" s="74" t="s">
        <v>467</v>
      </c>
      <c r="D41" s="62"/>
      <c r="E41" s="62"/>
      <c r="F41" s="62"/>
      <c r="G41" s="62"/>
      <c r="H41" s="62"/>
      <c r="I41" s="62"/>
      <c r="J41" s="62"/>
      <c r="K41" s="62"/>
      <c r="L41" s="62"/>
      <c r="M41" s="62"/>
      <c r="N41" s="62"/>
      <c r="O41" s="62"/>
      <c r="P41" s="62"/>
      <c r="Q41" s="62"/>
      <c r="R41" s="62" t="s">
        <v>396</v>
      </c>
      <c r="S41" s="62"/>
      <c r="T41" s="62"/>
      <c r="U41" s="62"/>
      <c r="V41" s="62" t="s">
        <v>396</v>
      </c>
      <c r="W41" s="62"/>
      <c r="X41" s="62"/>
      <c r="Y41" s="62"/>
      <c r="Z41" s="62"/>
      <c r="AA41" s="62"/>
      <c r="AB41" s="62"/>
      <c r="AC41" s="62"/>
      <c r="AD41" s="62"/>
      <c r="AE41" s="62"/>
      <c r="AF41" s="62"/>
    </row>
    <row r="42" spans="1:32" hidden="1">
      <c r="A42" s="62" t="str">
        <f t="shared" si="1"/>
        <v>1</v>
      </c>
      <c r="B42" s="73" t="s">
        <v>468</v>
      </c>
      <c r="C42" s="74" t="s">
        <v>469</v>
      </c>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t="s">
        <v>396</v>
      </c>
      <c r="AE42" s="62"/>
      <c r="AF42" s="62"/>
    </row>
    <row r="43" spans="1:32" hidden="1">
      <c r="A43" s="62" t="str">
        <f t="shared" si="1"/>
        <v>1</v>
      </c>
      <c r="B43" s="73" t="s">
        <v>470</v>
      </c>
      <c r="C43" s="74" t="s">
        <v>471</v>
      </c>
      <c r="D43" s="62"/>
      <c r="E43" s="62" t="s">
        <v>396</v>
      </c>
      <c r="F43" s="62" t="s">
        <v>396</v>
      </c>
      <c r="G43" s="62"/>
      <c r="H43" s="62"/>
      <c r="I43" s="62"/>
      <c r="J43" s="62" t="s">
        <v>396</v>
      </c>
      <c r="K43" s="62"/>
      <c r="L43" s="62" t="s">
        <v>396</v>
      </c>
      <c r="M43" s="62"/>
      <c r="N43" s="62" t="s">
        <v>396</v>
      </c>
      <c r="O43" s="62"/>
      <c r="P43" s="62"/>
      <c r="Q43" s="62"/>
      <c r="R43" s="62"/>
      <c r="S43" s="62"/>
      <c r="T43" s="62"/>
      <c r="U43" s="62"/>
      <c r="V43" s="62"/>
      <c r="W43" s="62"/>
      <c r="X43" s="62"/>
      <c r="Y43" s="62"/>
      <c r="Z43" s="62"/>
      <c r="AA43" s="62"/>
      <c r="AB43" s="62"/>
      <c r="AC43" s="62"/>
      <c r="AD43" s="62"/>
      <c r="AE43" s="62"/>
      <c r="AF43" s="62"/>
    </row>
    <row r="44" spans="1:32" hidden="1">
      <c r="A44" s="62" t="str">
        <f t="shared" si="1"/>
        <v>1</v>
      </c>
      <c r="B44" s="73" t="s">
        <v>472</v>
      </c>
      <c r="C44" s="74" t="s">
        <v>473</v>
      </c>
      <c r="D44" s="62"/>
      <c r="E44" s="62"/>
      <c r="F44" s="62"/>
      <c r="G44" s="62"/>
      <c r="H44" s="62"/>
      <c r="I44" s="62"/>
      <c r="J44" s="62"/>
      <c r="K44" s="62"/>
      <c r="L44" s="62"/>
      <c r="M44" s="62"/>
      <c r="N44" s="62"/>
      <c r="O44" s="62"/>
      <c r="P44" s="62"/>
      <c r="Q44" s="62"/>
      <c r="R44" s="62"/>
      <c r="S44" s="62" t="s">
        <v>396</v>
      </c>
      <c r="T44" s="62"/>
      <c r="U44" s="62" t="s">
        <v>396</v>
      </c>
      <c r="V44" s="62"/>
      <c r="W44" s="62"/>
      <c r="X44" s="62"/>
      <c r="Y44" s="62" t="s">
        <v>396</v>
      </c>
      <c r="Z44" s="62"/>
      <c r="AA44" s="62" t="s">
        <v>396</v>
      </c>
      <c r="AB44" s="62"/>
      <c r="AC44" s="62"/>
      <c r="AD44" s="62"/>
      <c r="AE44" s="62"/>
      <c r="AF44" s="62"/>
    </row>
    <row r="45" spans="1:32">
      <c r="A45" s="62" t="str">
        <f t="shared" si="1"/>
        <v>1</v>
      </c>
      <c r="B45" s="76" t="s">
        <v>474</v>
      </c>
      <c r="C45" s="74" t="s">
        <v>475</v>
      </c>
      <c r="D45" s="62"/>
      <c r="E45" s="62"/>
      <c r="F45" s="62"/>
      <c r="G45" s="62"/>
      <c r="H45" s="62"/>
      <c r="I45" s="62"/>
      <c r="J45" s="62"/>
      <c r="K45" s="62"/>
      <c r="L45" s="62"/>
      <c r="M45" s="62"/>
      <c r="N45" s="62"/>
      <c r="O45" s="62" t="s">
        <v>396</v>
      </c>
      <c r="P45" s="62"/>
      <c r="Q45" s="62" t="s">
        <v>396</v>
      </c>
      <c r="R45" s="62"/>
      <c r="S45" s="62"/>
      <c r="T45" s="62"/>
      <c r="U45" s="62"/>
      <c r="V45" s="62"/>
      <c r="W45" s="62"/>
      <c r="X45" s="62" t="s">
        <v>396</v>
      </c>
      <c r="Y45" s="62"/>
      <c r="Z45" s="62"/>
      <c r="AA45" s="62"/>
      <c r="AB45" s="62"/>
      <c r="AC45" s="62"/>
      <c r="AD45" s="62" t="s">
        <v>396</v>
      </c>
      <c r="AE45" s="62" t="s">
        <v>396</v>
      </c>
      <c r="AF45" s="62"/>
    </row>
    <row r="46" spans="1:32">
      <c r="A46" s="62" t="str">
        <f t="shared" si="1"/>
        <v>1</v>
      </c>
      <c r="B46" s="76" t="s">
        <v>476</v>
      </c>
      <c r="C46" s="74" t="s">
        <v>477</v>
      </c>
      <c r="D46" s="62"/>
      <c r="E46" s="62"/>
      <c r="F46" s="62"/>
      <c r="G46" s="62"/>
      <c r="H46" s="62"/>
      <c r="I46" s="62"/>
      <c r="J46" s="62"/>
      <c r="K46" s="62"/>
      <c r="L46" s="62"/>
      <c r="M46" s="62"/>
      <c r="N46" s="62"/>
      <c r="O46" s="62" t="s">
        <v>396</v>
      </c>
      <c r="P46" s="62"/>
      <c r="Q46" s="62"/>
      <c r="R46" s="62"/>
      <c r="S46" s="62"/>
      <c r="T46" s="62"/>
      <c r="U46" s="62"/>
      <c r="V46" s="62"/>
      <c r="W46" s="62"/>
      <c r="X46" s="62"/>
      <c r="Y46" s="62"/>
      <c r="Z46" s="62"/>
      <c r="AA46" s="62"/>
      <c r="AB46" s="62"/>
      <c r="AC46" s="62"/>
      <c r="AD46" s="62"/>
      <c r="AE46" s="62"/>
      <c r="AF46" s="62"/>
    </row>
    <row r="47" spans="1:32">
      <c r="A47" s="62" t="str">
        <f t="shared" si="1"/>
        <v>1</v>
      </c>
      <c r="B47" s="76" t="s">
        <v>478</v>
      </c>
      <c r="C47" s="74" t="s">
        <v>479</v>
      </c>
      <c r="D47" s="62"/>
      <c r="E47" s="62"/>
      <c r="F47" s="62"/>
      <c r="G47" s="62"/>
      <c r="H47" s="62"/>
      <c r="I47" s="62"/>
      <c r="J47" s="62"/>
      <c r="K47" s="62"/>
      <c r="L47" s="62"/>
      <c r="M47" s="62"/>
      <c r="N47" s="62"/>
      <c r="O47" s="62" t="s">
        <v>396</v>
      </c>
      <c r="P47" s="62"/>
      <c r="Q47" s="62" t="s">
        <v>396</v>
      </c>
      <c r="R47" s="62"/>
      <c r="S47" s="62"/>
      <c r="T47" s="62"/>
      <c r="U47" s="62"/>
      <c r="V47" s="62"/>
      <c r="W47" s="62"/>
      <c r="X47" s="62" t="s">
        <v>396</v>
      </c>
      <c r="Y47" s="62"/>
      <c r="Z47" s="62"/>
      <c r="AA47" s="62"/>
      <c r="AB47" s="62"/>
      <c r="AC47" s="62"/>
      <c r="AD47" s="62"/>
      <c r="AE47" s="62"/>
      <c r="AF47" s="62"/>
    </row>
    <row r="48" spans="1:32" hidden="1">
      <c r="A48" s="62" t="str">
        <f t="shared" si="1"/>
        <v>1</v>
      </c>
      <c r="B48" s="76" t="s">
        <v>480</v>
      </c>
      <c r="C48" s="74" t="s">
        <v>481</v>
      </c>
      <c r="D48" s="62"/>
      <c r="E48" s="62"/>
      <c r="F48" s="62"/>
      <c r="G48" s="62"/>
      <c r="H48" s="62"/>
      <c r="I48" s="62"/>
      <c r="J48" s="62"/>
      <c r="K48" s="62"/>
      <c r="L48" s="62" t="s">
        <v>396</v>
      </c>
      <c r="M48" s="62"/>
      <c r="N48" s="62"/>
      <c r="O48" s="62"/>
      <c r="P48" s="62"/>
      <c r="Q48" s="62"/>
      <c r="R48" s="62"/>
      <c r="S48" s="62"/>
      <c r="T48" s="62"/>
      <c r="U48" s="62"/>
      <c r="V48" s="62"/>
      <c r="W48" s="62" t="s">
        <v>396</v>
      </c>
      <c r="X48" s="62"/>
      <c r="Y48" s="62" t="s">
        <v>396</v>
      </c>
      <c r="Z48" s="62" t="s">
        <v>396</v>
      </c>
      <c r="AA48" s="62" t="s">
        <v>396</v>
      </c>
      <c r="AB48" s="62" t="s">
        <v>396</v>
      </c>
      <c r="AC48" s="62"/>
      <c r="AD48" s="62"/>
      <c r="AE48" s="62"/>
      <c r="AF48" s="62"/>
    </row>
    <row r="49" spans="1:32" hidden="1">
      <c r="A49" s="62" t="str">
        <f t="shared" si="1"/>
        <v>1</v>
      </c>
      <c r="B49" s="76" t="s">
        <v>482</v>
      </c>
      <c r="C49" s="74" t="s">
        <v>483</v>
      </c>
      <c r="D49" s="62"/>
      <c r="E49" s="62"/>
      <c r="F49" s="62"/>
      <c r="G49" s="62"/>
      <c r="H49" s="62"/>
      <c r="I49" s="62"/>
      <c r="J49" s="62"/>
      <c r="K49" s="62"/>
      <c r="L49" s="62"/>
      <c r="M49" s="62"/>
      <c r="N49" s="62"/>
      <c r="O49" s="62"/>
      <c r="P49" s="62"/>
      <c r="Q49" s="62"/>
      <c r="R49" s="62"/>
      <c r="S49" s="62"/>
      <c r="T49" s="62"/>
      <c r="U49" s="62"/>
      <c r="V49" s="62" t="s">
        <v>396</v>
      </c>
      <c r="W49" s="62"/>
      <c r="X49" s="62"/>
      <c r="Y49" s="62" t="s">
        <v>396</v>
      </c>
      <c r="Z49" s="62" t="s">
        <v>396</v>
      </c>
      <c r="AA49" s="62" t="s">
        <v>396</v>
      </c>
      <c r="AB49" s="62" t="s">
        <v>396</v>
      </c>
      <c r="AC49" s="62" t="s">
        <v>396</v>
      </c>
      <c r="AD49" s="62"/>
      <c r="AE49" s="62"/>
      <c r="AF49" s="62"/>
    </row>
    <row r="50" spans="1:32" hidden="1">
      <c r="A50" s="62" t="str">
        <f t="shared" si="1"/>
        <v>1</v>
      </c>
      <c r="B50" s="76" t="s">
        <v>484</v>
      </c>
      <c r="C50" s="74" t="s">
        <v>485</v>
      </c>
      <c r="D50" s="62"/>
      <c r="E50" s="62"/>
      <c r="F50" s="62"/>
      <c r="G50" s="62"/>
      <c r="H50" s="62"/>
      <c r="I50" s="62"/>
      <c r="J50" s="62"/>
      <c r="K50" s="62"/>
      <c r="L50" s="62"/>
      <c r="M50" s="62"/>
      <c r="N50" s="62"/>
      <c r="O50" s="62"/>
      <c r="P50" s="62"/>
      <c r="Q50" s="62"/>
      <c r="R50" s="62"/>
      <c r="S50" s="62"/>
      <c r="T50" s="62"/>
      <c r="U50" s="62"/>
      <c r="V50" s="62" t="s">
        <v>396</v>
      </c>
      <c r="W50" s="62"/>
      <c r="X50" s="62"/>
      <c r="Y50" s="62"/>
      <c r="Z50" s="62"/>
      <c r="AA50" s="62"/>
      <c r="AB50" s="62"/>
      <c r="AC50" s="62" t="s">
        <v>396</v>
      </c>
      <c r="AD50" s="62"/>
      <c r="AE50" s="62"/>
      <c r="AF50" s="62"/>
    </row>
    <row r="51" spans="1:32" hidden="1">
      <c r="A51" s="62" t="str">
        <f t="shared" si="1"/>
        <v>1</v>
      </c>
      <c r="B51" s="76" t="s">
        <v>486</v>
      </c>
      <c r="C51" s="74" t="s">
        <v>487</v>
      </c>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t="s">
        <v>396</v>
      </c>
      <c r="AD51" s="62"/>
      <c r="AE51" s="62"/>
      <c r="AF51" s="62"/>
    </row>
    <row r="52" spans="1:32" hidden="1">
      <c r="A52" s="62" t="str">
        <f t="shared" si="1"/>
        <v>1</v>
      </c>
      <c r="B52" s="76" t="s">
        <v>488</v>
      </c>
      <c r="C52" s="74" t="s">
        <v>489</v>
      </c>
      <c r="D52" s="62"/>
      <c r="E52" s="62"/>
      <c r="F52" s="62"/>
      <c r="G52" s="62"/>
      <c r="H52" s="62"/>
      <c r="I52" s="62"/>
      <c r="J52" s="62"/>
      <c r="K52" s="62"/>
      <c r="L52" s="62" t="s">
        <v>396</v>
      </c>
      <c r="M52" s="62"/>
      <c r="N52" s="62"/>
      <c r="O52" s="62"/>
      <c r="P52" s="62"/>
      <c r="Q52" s="62"/>
      <c r="R52" s="62"/>
      <c r="S52" s="62" t="s">
        <v>396</v>
      </c>
      <c r="T52" s="62"/>
      <c r="U52" s="62" t="s">
        <v>396</v>
      </c>
      <c r="V52" s="62"/>
      <c r="W52" s="62" t="s">
        <v>396</v>
      </c>
      <c r="X52" s="62"/>
      <c r="Y52" s="62" t="s">
        <v>396</v>
      </c>
      <c r="Z52" s="62" t="s">
        <v>396</v>
      </c>
      <c r="AA52" s="62" t="s">
        <v>396</v>
      </c>
      <c r="AB52" s="62" t="s">
        <v>396</v>
      </c>
      <c r="AC52" s="62" t="s">
        <v>396</v>
      </c>
      <c r="AD52" s="62"/>
      <c r="AE52" s="62"/>
      <c r="AF52" s="62"/>
    </row>
    <row r="53" spans="1:32" hidden="1">
      <c r="A53" s="62" t="str">
        <f t="shared" si="1"/>
        <v>1</v>
      </c>
      <c r="B53" s="76" t="s">
        <v>490</v>
      </c>
      <c r="C53" s="74" t="s">
        <v>491</v>
      </c>
      <c r="D53" s="62"/>
      <c r="E53" s="62"/>
      <c r="F53" s="62"/>
      <c r="G53" s="62"/>
      <c r="H53" s="62"/>
      <c r="I53" s="62"/>
      <c r="J53" s="62"/>
      <c r="K53" s="62"/>
      <c r="L53" s="62" t="s">
        <v>396</v>
      </c>
      <c r="M53" s="62"/>
      <c r="N53" s="62"/>
      <c r="O53" s="62"/>
      <c r="P53" s="62"/>
      <c r="Q53" s="62"/>
      <c r="R53" s="62"/>
      <c r="S53" s="62"/>
      <c r="T53" s="62"/>
      <c r="U53" s="62"/>
      <c r="V53" s="62" t="s">
        <v>396</v>
      </c>
      <c r="W53" s="62" t="s">
        <v>396</v>
      </c>
      <c r="X53" s="62"/>
      <c r="Y53" s="62"/>
      <c r="Z53" s="62" t="s">
        <v>396</v>
      </c>
      <c r="AA53" s="62"/>
      <c r="AB53" s="62" t="s">
        <v>396</v>
      </c>
      <c r="AC53" s="62"/>
      <c r="AD53" s="62"/>
      <c r="AE53" s="62"/>
      <c r="AF53" s="62" t="s">
        <v>396</v>
      </c>
    </row>
    <row r="54" spans="1:32" hidden="1">
      <c r="A54" s="62" t="str">
        <f t="shared" si="1"/>
        <v>1</v>
      </c>
      <c r="B54" s="76" t="s">
        <v>492</v>
      </c>
      <c r="C54" s="74" t="s">
        <v>493</v>
      </c>
      <c r="D54" s="62"/>
      <c r="E54" s="62"/>
      <c r="F54" s="62"/>
      <c r="G54" s="62"/>
      <c r="H54" s="62"/>
      <c r="I54" s="62"/>
      <c r="J54" s="62"/>
      <c r="K54" s="62"/>
      <c r="L54" s="62"/>
      <c r="M54" s="62"/>
      <c r="N54" s="62"/>
      <c r="O54" s="62"/>
      <c r="P54" s="62"/>
      <c r="Q54" s="62"/>
      <c r="R54" s="62" t="s">
        <v>396</v>
      </c>
      <c r="S54" s="62"/>
      <c r="T54" s="62"/>
      <c r="U54" s="62"/>
      <c r="V54" s="62" t="s">
        <v>396</v>
      </c>
      <c r="W54" s="62"/>
      <c r="X54" s="62"/>
      <c r="Y54" s="62"/>
      <c r="Z54" s="62"/>
      <c r="AA54" s="62"/>
      <c r="AB54" s="62"/>
      <c r="AC54" s="62"/>
      <c r="AD54" s="62"/>
      <c r="AE54" s="62"/>
      <c r="AF54" s="62" t="s">
        <v>396</v>
      </c>
    </row>
    <row r="55" spans="1:32" hidden="1">
      <c r="A55" s="62" t="str">
        <f t="shared" si="1"/>
        <v>1</v>
      </c>
      <c r="B55" s="76" t="s">
        <v>494</v>
      </c>
      <c r="C55" s="74" t="s">
        <v>495</v>
      </c>
      <c r="D55" s="62"/>
      <c r="E55" s="62"/>
      <c r="F55" s="62"/>
      <c r="G55" s="62"/>
      <c r="H55" s="62"/>
      <c r="I55" s="62"/>
      <c r="J55" s="62"/>
      <c r="K55" s="62"/>
      <c r="L55" s="62" t="s">
        <v>396</v>
      </c>
      <c r="M55" s="62"/>
      <c r="N55" s="62"/>
      <c r="O55" s="62"/>
      <c r="P55" s="62"/>
      <c r="Q55" s="62"/>
      <c r="R55" s="62"/>
      <c r="S55" s="62"/>
      <c r="T55" s="62"/>
      <c r="U55" s="62"/>
      <c r="V55" s="62"/>
      <c r="W55" s="62" t="s">
        <v>396</v>
      </c>
      <c r="X55" s="62"/>
      <c r="Y55" s="62" t="s">
        <v>396</v>
      </c>
      <c r="Z55" s="62"/>
      <c r="AA55" s="62" t="s">
        <v>396</v>
      </c>
      <c r="AB55" s="62"/>
      <c r="AC55" s="62"/>
      <c r="AD55" s="62"/>
      <c r="AE55" s="62"/>
      <c r="AF55" s="62"/>
    </row>
    <row r="56" spans="1:32" hidden="1">
      <c r="A56" s="62" t="str">
        <f t="shared" si="1"/>
        <v>1</v>
      </c>
      <c r="B56" s="76" t="s">
        <v>496</v>
      </c>
      <c r="C56" s="74" t="s">
        <v>497</v>
      </c>
      <c r="D56" s="62"/>
      <c r="E56" s="62"/>
      <c r="F56" s="62"/>
      <c r="G56" s="62"/>
      <c r="H56" s="62"/>
      <c r="I56" s="62"/>
      <c r="J56" s="62"/>
      <c r="K56" s="62"/>
      <c r="L56" s="62"/>
      <c r="M56" s="62"/>
      <c r="N56" s="62"/>
      <c r="O56" s="62"/>
      <c r="P56" s="62"/>
      <c r="Q56" s="62"/>
      <c r="R56" s="62"/>
      <c r="S56" s="62"/>
      <c r="T56" s="62"/>
      <c r="U56" s="62"/>
      <c r="V56" s="62" t="s">
        <v>396</v>
      </c>
      <c r="W56" s="62" t="s">
        <v>396</v>
      </c>
      <c r="X56" s="62"/>
      <c r="Y56" s="62"/>
      <c r="Z56" s="62"/>
      <c r="AA56" s="62"/>
      <c r="AB56" s="62"/>
      <c r="AC56" s="62"/>
      <c r="AD56" s="62"/>
      <c r="AE56" s="62"/>
      <c r="AF56" s="62"/>
    </row>
    <row r="57" spans="1:32" hidden="1">
      <c r="A57" s="62" t="str">
        <f t="shared" si="1"/>
        <v>1</v>
      </c>
      <c r="B57" s="76" t="s">
        <v>498</v>
      </c>
      <c r="C57" s="74" t="s">
        <v>499</v>
      </c>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t="s">
        <v>396</v>
      </c>
      <c r="AE57" s="62"/>
      <c r="AF57" s="62"/>
    </row>
    <row r="58" spans="1:32" hidden="1">
      <c r="A58" s="62" t="str">
        <f t="shared" si="1"/>
        <v>1</v>
      </c>
      <c r="B58" s="76" t="s">
        <v>500</v>
      </c>
      <c r="C58" s="74" t="s">
        <v>501</v>
      </c>
      <c r="D58" s="62"/>
      <c r="E58" s="62"/>
      <c r="F58" s="62"/>
      <c r="G58" s="62"/>
      <c r="H58" s="62"/>
      <c r="I58" s="62"/>
      <c r="J58" s="62"/>
      <c r="K58" s="62"/>
      <c r="L58" s="62" t="s">
        <v>396</v>
      </c>
      <c r="M58" s="62"/>
      <c r="N58" s="62"/>
      <c r="O58" s="62"/>
      <c r="P58" s="62"/>
      <c r="Q58" s="62"/>
      <c r="R58" s="62"/>
      <c r="S58" s="62"/>
      <c r="T58" s="62"/>
      <c r="U58" s="62"/>
      <c r="V58" s="62"/>
      <c r="W58" s="62" t="s">
        <v>396</v>
      </c>
      <c r="X58" s="62"/>
      <c r="Y58" s="62"/>
      <c r="Z58" s="62" t="s">
        <v>396</v>
      </c>
      <c r="AA58" s="62"/>
      <c r="AB58" s="62" t="s">
        <v>396</v>
      </c>
      <c r="AC58" s="62"/>
      <c r="AD58" s="62" t="s">
        <v>396</v>
      </c>
      <c r="AE58" s="62"/>
      <c r="AF58" s="62"/>
    </row>
    <row r="59" spans="1:32" hidden="1">
      <c r="A59" s="62" t="str">
        <f t="shared" si="1"/>
        <v>1</v>
      </c>
      <c r="B59" s="76" t="s">
        <v>502</v>
      </c>
      <c r="C59" s="74" t="s">
        <v>503</v>
      </c>
      <c r="D59" s="62"/>
      <c r="E59" s="62"/>
      <c r="F59" s="62"/>
      <c r="G59" s="62"/>
      <c r="H59" s="62"/>
      <c r="I59" s="62"/>
      <c r="J59" s="62"/>
      <c r="K59" s="62"/>
      <c r="L59" s="62" t="s">
        <v>396</v>
      </c>
      <c r="M59" s="62"/>
      <c r="N59" s="62"/>
      <c r="O59" s="62"/>
      <c r="P59" s="62"/>
      <c r="Q59" s="62"/>
      <c r="R59" s="62"/>
      <c r="S59" s="62"/>
      <c r="T59" s="62"/>
      <c r="U59" s="62"/>
      <c r="V59" s="62"/>
      <c r="W59" s="62" t="s">
        <v>396</v>
      </c>
      <c r="X59" s="62"/>
      <c r="Y59" s="62"/>
      <c r="Z59" s="62" t="s">
        <v>396</v>
      </c>
      <c r="AA59" s="62"/>
      <c r="AB59" s="62" t="s">
        <v>396</v>
      </c>
      <c r="AC59" s="62"/>
      <c r="AD59" s="62"/>
      <c r="AE59" s="62"/>
      <c r="AF59" s="62" t="s">
        <v>396</v>
      </c>
    </row>
    <row r="60" spans="1:32" hidden="1">
      <c r="A60" s="62" t="str">
        <f t="shared" si="1"/>
        <v>1</v>
      </c>
      <c r="B60" s="76" t="s">
        <v>504</v>
      </c>
      <c r="C60" s="74" t="s">
        <v>505</v>
      </c>
      <c r="D60" s="62"/>
      <c r="E60" s="62"/>
      <c r="F60" s="62"/>
      <c r="G60" s="62"/>
      <c r="H60" s="62"/>
      <c r="I60" s="62"/>
      <c r="J60" s="62"/>
      <c r="K60" s="62"/>
      <c r="L60" s="62"/>
      <c r="M60" s="62"/>
      <c r="N60" s="62"/>
      <c r="O60" s="62"/>
      <c r="P60" s="62"/>
      <c r="Q60" s="62"/>
      <c r="R60" s="62"/>
      <c r="S60" s="62"/>
      <c r="T60" s="62"/>
      <c r="U60" s="62"/>
      <c r="V60" s="62" t="s">
        <v>396</v>
      </c>
      <c r="W60" s="62"/>
      <c r="X60" s="62"/>
      <c r="Y60" s="62"/>
      <c r="Z60" s="62"/>
      <c r="AA60" s="62"/>
      <c r="AB60" s="62"/>
      <c r="AC60" s="62" t="s">
        <v>396</v>
      </c>
      <c r="AD60" s="62"/>
      <c r="AE60" s="62"/>
      <c r="AF60" s="62" t="s">
        <v>396</v>
      </c>
    </row>
    <row r="61" spans="1:32" hidden="1">
      <c r="A61" s="62" t="str">
        <f t="shared" si="1"/>
        <v>1</v>
      </c>
      <c r="B61" s="76" t="s">
        <v>506</v>
      </c>
      <c r="C61" s="74" t="s">
        <v>507</v>
      </c>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t="s">
        <v>396</v>
      </c>
    </row>
    <row r="62" spans="1:32" hidden="1">
      <c r="A62" s="62" t="str">
        <f t="shared" si="1"/>
        <v>1</v>
      </c>
      <c r="B62" s="73" t="s">
        <v>508</v>
      </c>
      <c r="C62" s="74" t="s">
        <v>509</v>
      </c>
      <c r="D62" s="62"/>
      <c r="E62" s="62" t="s">
        <v>396</v>
      </c>
      <c r="F62" s="62" t="s">
        <v>396</v>
      </c>
      <c r="G62" s="62" t="s">
        <v>396</v>
      </c>
      <c r="H62" s="62"/>
      <c r="I62" s="62"/>
      <c r="J62" s="62" t="s">
        <v>396</v>
      </c>
      <c r="K62" s="62"/>
      <c r="L62" s="62" t="s">
        <v>396</v>
      </c>
      <c r="M62" s="62" t="s">
        <v>396</v>
      </c>
      <c r="N62" s="62" t="s">
        <v>396</v>
      </c>
      <c r="O62" s="62"/>
      <c r="P62" s="62"/>
      <c r="Q62" s="62"/>
      <c r="R62" s="62"/>
      <c r="S62" s="62"/>
      <c r="T62" s="62"/>
      <c r="U62" s="62"/>
      <c r="V62" s="62"/>
      <c r="W62" s="62"/>
      <c r="X62" s="62"/>
      <c r="Y62" s="62"/>
      <c r="Z62" s="62"/>
      <c r="AA62" s="62"/>
      <c r="AB62" s="62"/>
      <c r="AC62" s="62"/>
      <c r="AD62" s="62"/>
      <c r="AE62" s="62"/>
      <c r="AF62" s="62"/>
    </row>
    <row r="63" spans="1:32" ht="15.75" hidden="1">
      <c r="A63" s="62" t="str">
        <f t="shared" si="1"/>
        <v>1</v>
      </c>
      <c r="B63" s="73" t="s">
        <v>510</v>
      </c>
      <c r="C63" s="74" t="s">
        <v>511</v>
      </c>
      <c r="D63" s="62"/>
      <c r="E63" s="62"/>
      <c r="F63" s="62"/>
      <c r="G63" s="62" t="s">
        <v>396</v>
      </c>
      <c r="H63" s="62"/>
      <c r="I63" s="62"/>
      <c r="J63" s="62"/>
      <c r="K63" s="62"/>
      <c r="L63" s="62"/>
      <c r="M63" s="62" t="s">
        <v>396</v>
      </c>
      <c r="N63" s="62"/>
      <c r="O63" s="62"/>
      <c r="P63" s="62"/>
      <c r="Q63" s="62"/>
      <c r="R63" s="62"/>
      <c r="S63" s="62"/>
      <c r="T63" s="62"/>
      <c r="U63" s="62"/>
      <c r="V63" s="62"/>
      <c r="W63" s="62"/>
      <c r="X63" s="62"/>
      <c r="Y63" s="62"/>
      <c r="Z63" s="62"/>
      <c r="AA63" s="62"/>
      <c r="AB63" s="62"/>
      <c r="AC63" s="62"/>
      <c r="AD63" s="62"/>
      <c r="AE63" s="62"/>
      <c r="AF63" s="62"/>
    </row>
    <row r="64" spans="1:32" ht="15.75" hidden="1">
      <c r="A64" s="62" t="str">
        <f t="shared" si="1"/>
        <v>1</v>
      </c>
      <c r="B64" s="73" t="s">
        <v>512</v>
      </c>
      <c r="C64" s="74" t="s">
        <v>513</v>
      </c>
      <c r="D64" s="62"/>
      <c r="E64" s="62"/>
      <c r="F64" s="62"/>
      <c r="G64" s="62" t="s">
        <v>396</v>
      </c>
      <c r="H64" s="62"/>
      <c r="I64" s="62"/>
      <c r="J64" s="62"/>
      <c r="K64" s="62"/>
      <c r="L64" s="62"/>
      <c r="M64" s="62" t="s">
        <v>396</v>
      </c>
      <c r="N64" s="62"/>
      <c r="O64" s="62"/>
      <c r="P64" s="62"/>
      <c r="Q64" s="62"/>
      <c r="R64" s="62"/>
      <c r="S64" s="62"/>
      <c r="T64" s="62"/>
      <c r="U64" s="62"/>
      <c r="V64" s="62"/>
      <c r="W64" s="62"/>
      <c r="X64" s="62"/>
      <c r="Y64" s="62"/>
      <c r="Z64" s="62"/>
      <c r="AA64" s="62"/>
      <c r="AB64" s="62"/>
      <c r="AC64" s="62"/>
      <c r="AD64" s="62"/>
      <c r="AE64" s="62" t="s">
        <v>396</v>
      </c>
      <c r="AF64" s="62"/>
    </row>
    <row r="65" spans="1:32" ht="15.75" hidden="1">
      <c r="A65" s="62" t="str">
        <f t="shared" si="1"/>
        <v>1</v>
      </c>
      <c r="B65" s="73" t="s">
        <v>514</v>
      </c>
      <c r="C65" s="74" t="s">
        <v>515</v>
      </c>
      <c r="D65" s="62"/>
      <c r="E65" s="62"/>
      <c r="F65" s="62"/>
      <c r="G65" s="62" t="s">
        <v>396</v>
      </c>
      <c r="H65" s="62"/>
      <c r="I65" s="62"/>
      <c r="J65" s="62"/>
      <c r="K65" s="62"/>
      <c r="L65" s="62"/>
      <c r="M65" s="62" t="s">
        <v>396</v>
      </c>
      <c r="N65" s="62"/>
      <c r="O65" s="62"/>
      <c r="P65" s="62"/>
      <c r="Q65" s="62"/>
      <c r="R65" s="62"/>
      <c r="S65" s="62"/>
      <c r="T65" s="62"/>
      <c r="U65" s="62"/>
      <c r="V65" s="62"/>
      <c r="W65" s="62"/>
      <c r="X65" s="62"/>
      <c r="Y65" s="62"/>
      <c r="Z65" s="62"/>
      <c r="AA65" s="62"/>
      <c r="AB65" s="62"/>
      <c r="AC65" s="62"/>
      <c r="AD65" s="62"/>
      <c r="AE65" s="62"/>
      <c r="AF65" s="62"/>
    </row>
    <row r="66" spans="1:32" ht="15.75" hidden="1">
      <c r="A66" s="62" t="str">
        <f t="shared" si="1"/>
        <v>1</v>
      </c>
      <c r="B66" s="73" t="s">
        <v>516</v>
      </c>
      <c r="C66" s="74" t="s">
        <v>517</v>
      </c>
      <c r="D66" s="62"/>
      <c r="E66" s="62"/>
      <c r="F66" s="62"/>
      <c r="G66" s="62" t="s">
        <v>396</v>
      </c>
      <c r="H66" s="62"/>
      <c r="I66" s="62"/>
      <c r="J66" s="62"/>
      <c r="K66" s="62"/>
      <c r="L66" s="62"/>
      <c r="M66" s="62"/>
      <c r="N66" s="62" t="s">
        <v>396</v>
      </c>
      <c r="O66" s="62"/>
      <c r="P66" s="62"/>
      <c r="Q66" s="62"/>
      <c r="R66" s="62"/>
      <c r="S66" s="62"/>
      <c r="T66" s="62"/>
      <c r="U66" s="62"/>
      <c r="V66" s="62"/>
      <c r="W66" s="62"/>
      <c r="X66" s="62"/>
      <c r="Y66" s="62"/>
      <c r="Z66" s="62"/>
      <c r="AA66" s="62"/>
      <c r="AB66" s="62"/>
      <c r="AC66" s="62"/>
      <c r="AD66" s="62"/>
      <c r="AE66" s="62"/>
      <c r="AF66" s="62"/>
    </row>
    <row r="67" spans="1:32" ht="15.75" hidden="1">
      <c r="A67" s="62" t="str">
        <f t="shared" si="1"/>
        <v>1</v>
      </c>
      <c r="B67" s="73" t="s">
        <v>518</v>
      </c>
      <c r="C67" s="74" t="s">
        <v>519</v>
      </c>
      <c r="D67" s="62"/>
      <c r="E67" s="62"/>
      <c r="F67" s="62"/>
      <c r="G67" s="62"/>
      <c r="H67" s="62"/>
      <c r="I67" s="62"/>
      <c r="J67" s="62"/>
      <c r="K67" s="62"/>
      <c r="L67" s="62"/>
      <c r="M67" s="62"/>
      <c r="N67" s="62"/>
      <c r="O67" s="62"/>
      <c r="P67" s="62"/>
      <c r="Q67" s="62"/>
      <c r="R67" s="62"/>
      <c r="S67" s="62"/>
      <c r="T67" s="62"/>
      <c r="U67" s="62"/>
      <c r="V67" s="62" t="s">
        <v>396</v>
      </c>
      <c r="W67" s="62"/>
      <c r="X67" s="62"/>
      <c r="Y67" s="62"/>
      <c r="Z67" s="62"/>
      <c r="AA67" s="62"/>
      <c r="AB67" s="62"/>
      <c r="AC67" s="62"/>
      <c r="AD67" s="62"/>
      <c r="AE67" s="62"/>
      <c r="AF67" s="62"/>
    </row>
    <row r="68" spans="1:32" ht="15.75" hidden="1">
      <c r="A68" s="62" t="str">
        <f t="shared" si="1"/>
        <v>1</v>
      </c>
      <c r="B68" s="73" t="s">
        <v>520</v>
      </c>
      <c r="C68" s="74" t="s">
        <v>521</v>
      </c>
      <c r="D68" s="62"/>
      <c r="E68" s="62"/>
      <c r="F68" s="62"/>
      <c r="G68" s="62" t="s">
        <v>396</v>
      </c>
      <c r="H68" s="62"/>
      <c r="I68" s="62"/>
      <c r="J68" s="62" t="s">
        <v>396</v>
      </c>
      <c r="K68" s="62"/>
      <c r="L68" s="62"/>
      <c r="M68" s="62" t="s">
        <v>396</v>
      </c>
      <c r="N68" s="62" t="s">
        <v>396</v>
      </c>
      <c r="O68" s="62"/>
      <c r="P68" s="62"/>
      <c r="Q68" s="62"/>
      <c r="R68" s="62"/>
      <c r="S68" s="62"/>
      <c r="T68" s="62"/>
      <c r="U68" s="62"/>
      <c r="V68" s="62"/>
      <c r="W68" s="62"/>
      <c r="X68" s="62"/>
      <c r="Y68" s="62"/>
      <c r="Z68" s="62"/>
      <c r="AA68" s="62"/>
      <c r="AB68" s="62"/>
      <c r="AC68" s="62"/>
      <c r="AD68" s="62"/>
      <c r="AE68" s="62"/>
      <c r="AF68" s="62"/>
    </row>
    <row r="69" spans="1:32" ht="15.75" hidden="1">
      <c r="A69" s="62" t="str">
        <f t="shared" ref="A69:A120" si="2">IF(COUNTA(D69:AF69)&gt;0,"1","0")</f>
        <v>1</v>
      </c>
      <c r="B69" s="73" t="s">
        <v>522</v>
      </c>
      <c r="C69" s="74" t="s">
        <v>523</v>
      </c>
      <c r="D69" s="62"/>
      <c r="E69" s="62"/>
      <c r="F69" s="62"/>
      <c r="G69" s="62" t="s">
        <v>396</v>
      </c>
      <c r="H69" s="62"/>
      <c r="I69" s="62"/>
      <c r="J69" s="62"/>
      <c r="K69" s="62"/>
      <c r="L69" s="62"/>
      <c r="M69" s="62"/>
      <c r="N69" s="62" t="s">
        <v>396</v>
      </c>
      <c r="O69" s="62"/>
      <c r="P69" s="62"/>
      <c r="Q69" s="62"/>
      <c r="R69" s="62"/>
      <c r="S69" s="62"/>
      <c r="T69" s="62"/>
      <c r="U69" s="62"/>
      <c r="V69" s="62"/>
      <c r="W69" s="62"/>
      <c r="X69" s="62"/>
      <c r="Y69" s="62"/>
      <c r="Z69" s="62"/>
      <c r="AA69" s="62"/>
      <c r="AB69" s="62"/>
      <c r="AC69" s="62"/>
      <c r="AD69" s="62"/>
      <c r="AE69" s="62"/>
      <c r="AF69" s="62"/>
    </row>
    <row r="70" spans="1:32" ht="15.75" hidden="1">
      <c r="A70" s="62" t="str">
        <f t="shared" si="2"/>
        <v>1</v>
      </c>
      <c r="B70" s="73" t="s">
        <v>524</v>
      </c>
      <c r="C70" s="74" t="s">
        <v>525</v>
      </c>
      <c r="D70" s="62"/>
      <c r="E70" s="62"/>
      <c r="F70" s="62"/>
      <c r="G70" s="62" t="s">
        <v>396</v>
      </c>
      <c r="H70" s="62"/>
      <c r="I70" s="62"/>
      <c r="J70" s="62"/>
      <c r="K70" s="62"/>
      <c r="L70" s="62"/>
      <c r="M70" s="62"/>
      <c r="N70" s="62" t="s">
        <v>396</v>
      </c>
      <c r="O70" s="62"/>
      <c r="P70" s="62"/>
      <c r="Q70" s="62"/>
      <c r="R70" s="62"/>
      <c r="S70" s="62"/>
      <c r="T70" s="62"/>
      <c r="U70" s="62"/>
      <c r="V70" s="62"/>
      <c r="W70" s="62"/>
      <c r="X70" s="62"/>
      <c r="Y70" s="62"/>
      <c r="Z70" s="62"/>
      <c r="AA70" s="62"/>
      <c r="AB70" s="62"/>
      <c r="AC70" s="62"/>
      <c r="AD70" s="62"/>
      <c r="AE70" s="62"/>
      <c r="AF70" s="62"/>
    </row>
    <row r="71" spans="1:32" ht="15.75" hidden="1">
      <c r="A71" s="62" t="str">
        <f t="shared" si="2"/>
        <v>1</v>
      </c>
      <c r="B71" s="73" t="s">
        <v>526</v>
      </c>
      <c r="C71" s="74" t="s">
        <v>527</v>
      </c>
      <c r="D71" s="62"/>
      <c r="E71" s="62"/>
      <c r="F71" s="62" t="s">
        <v>396</v>
      </c>
      <c r="G71" s="62"/>
      <c r="H71" s="62"/>
      <c r="I71" s="62"/>
      <c r="J71" s="62"/>
      <c r="K71" s="62"/>
      <c r="L71" s="62"/>
      <c r="M71" s="62"/>
      <c r="N71" s="62"/>
      <c r="O71" s="62"/>
      <c r="P71" s="62"/>
      <c r="Q71" s="62"/>
      <c r="R71" s="62"/>
      <c r="S71" s="62" t="s">
        <v>396</v>
      </c>
      <c r="T71" s="62"/>
      <c r="U71" s="62" t="s">
        <v>396</v>
      </c>
      <c r="V71" s="62"/>
      <c r="W71" s="62"/>
      <c r="X71" s="62"/>
      <c r="Y71" s="62" t="s">
        <v>396</v>
      </c>
      <c r="Z71" s="62"/>
      <c r="AA71" s="62" t="s">
        <v>396</v>
      </c>
      <c r="AB71" s="62"/>
      <c r="AC71" s="62"/>
      <c r="AD71" s="62"/>
      <c r="AE71" s="62"/>
      <c r="AF71" s="62"/>
    </row>
    <row r="72" spans="1:32" hidden="1">
      <c r="A72" s="62"/>
      <c r="C72" s="74" t="s">
        <v>528</v>
      </c>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row>
    <row r="73" spans="1:32" hidden="1">
      <c r="A73" s="62" t="str">
        <f t="shared" si="2"/>
        <v>1</v>
      </c>
      <c r="B73" s="73" t="s">
        <v>529</v>
      </c>
      <c r="C73" s="74" t="s">
        <v>530</v>
      </c>
      <c r="D73" s="62"/>
      <c r="E73" s="62"/>
      <c r="F73" s="62"/>
      <c r="G73" s="62"/>
      <c r="H73" s="62"/>
      <c r="I73" s="62"/>
      <c r="J73" s="62"/>
      <c r="K73" s="62"/>
      <c r="L73" s="62"/>
      <c r="M73" s="62" t="s">
        <v>396</v>
      </c>
      <c r="N73" s="62"/>
      <c r="O73" s="62"/>
      <c r="P73" s="62"/>
      <c r="Q73" s="62"/>
      <c r="R73" s="62"/>
      <c r="S73" s="62"/>
      <c r="T73" s="62"/>
      <c r="U73" s="62"/>
      <c r="V73" s="62"/>
      <c r="W73" s="62"/>
      <c r="X73" s="62"/>
      <c r="Y73" s="62"/>
      <c r="Z73" s="62"/>
      <c r="AA73" s="62"/>
      <c r="AB73" s="62"/>
      <c r="AC73" s="62"/>
      <c r="AD73" s="62"/>
      <c r="AE73" s="62" t="s">
        <v>396</v>
      </c>
      <c r="AF73" s="62"/>
    </row>
    <row r="74" spans="1:32" hidden="1">
      <c r="A74" s="62" t="str">
        <f t="shared" si="2"/>
        <v>1</v>
      </c>
      <c r="B74" s="73" t="s">
        <v>531</v>
      </c>
      <c r="C74" s="74" t="s">
        <v>532</v>
      </c>
      <c r="D74" s="62"/>
      <c r="E74" s="62" t="s">
        <v>396</v>
      </c>
      <c r="F74" s="62" t="s">
        <v>396</v>
      </c>
      <c r="G74" s="62" t="s">
        <v>396</v>
      </c>
      <c r="H74" s="62"/>
      <c r="I74" s="62"/>
      <c r="J74" s="62" t="s">
        <v>396</v>
      </c>
      <c r="K74" s="62"/>
      <c r="L74" s="62" t="s">
        <v>396</v>
      </c>
      <c r="M74" s="62" t="s">
        <v>396</v>
      </c>
      <c r="N74" s="62" t="s">
        <v>396</v>
      </c>
      <c r="O74" s="62"/>
      <c r="P74" s="62"/>
      <c r="Q74" s="62" t="s">
        <v>396</v>
      </c>
      <c r="R74" s="62"/>
      <c r="S74" s="62"/>
      <c r="T74" s="62"/>
      <c r="U74" s="62"/>
      <c r="V74" s="62"/>
      <c r="W74" s="62"/>
      <c r="X74" s="62" t="s">
        <v>396</v>
      </c>
      <c r="Y74" s="62"/>
      <c r="Z74" s="62"/>
      <c r="AA74" s="62"/>
      <c r="AB74" s="62"/>
      <c r="AC74" s="62"/>
      <c r="AD74" s="62"/>
      <c r="AE74" s="62"/>
      <c r="AF74" s="62" t="s">
        <v>396</v>
      </c>
    </row>
    <row r="75" spans="1:32" hidden="1">
      <c r="A75" s="62" t="str">
        <f t="shared" si="2"/>
        <v>1</v>
      </c>
      <c r="B75" s="73" t="s">
        <v>533</v>
      </c>
      <c r="C75" s="74" t="s">
        <v>534</v>
      </c>
      <c r="D75" s="62"/>
      <c r="E75" s="62"/>
      <c r="F75" s="62" t="s">
        <v>396</v>
      </c>
      <c r="G75" s="62"/>
      <c r="H75" s="62"/>
      <c r="I75" s="62"/>
      <c r="J75" s="62"/>
      <c r="K75" s="62"/>
      <c r="L75" s="62"/>
      <c r="M75" s="62" t="s">
        <v>396</v>
      </c>
      <c r="N75" s="62"/>
      <c r="O75" s="62"/>
      <c r="P75" s="62"/>
      <c r="Q75" s="62"/>
      <c r="R75" s="62"/>
      <c r="S75" s="62"/>
      <c r="T75" s="62"/>
      <c r="U75" s="62"/>
      <c r="V75" s="62"/>
      <c r="W75" s="62"/>
      <c r="X75" s="62"/>
      <c r="Y75" s="62"/>
      <c r="Z75" s="62"/>
      <c r="AA75" s="62"/>
      <c r="AB75" s="62"/>
      <c r="AC75" s="62"/>
      <c r="AD75" s="62"/>
      <c r="AE75" s="62"/>
      <c r="AF75" s="62" t="s">
        <v>396</v>
      </c>
    </row>
    <row r="76" spans="1:32" hidden="1">
      <c r="A76" s="62" t="str">
        <f t="shared" si="2"/>
        <v>1</v>
      </c>
      <c r="B76" s="73" t="s">
        <v>535</v>
      </c>
      <c r="C76" s="74" t="s">
        <v>536</v>
      </c>
      <c r="D76" s="62" t="s">
        <v>396</v>
      </c>
      <c r="E76" s="62"/>
      <c r="F76" s="62" t="s">
        <v>396</v>
      </c>
      <c r="G76" s="62" t="s">
        <v>396</v>
      </c>
      <c r="H76" s="62"/>
      <c r="I76" s="62" t="s">
        <v>396</v>
      </c>
      <c r="J76" s="62"/>
      <c r="K76" s="62"/>
      <c r="L76" s="62"/>
      <c r="M76" s="62" t="s">
        <v>396</v>
      </c>
      <c r="N76" s="62"/>
      <c r="O76" s="62"/>
      <c r="P76" s="62"/>
      <c r="Q76" s="62" t="s">
        <v>396</v>
      </c>
      <c r="R76" s="62"/>
      <c r="S76" s="62"/>
      <c r="T76" s="62"/>
      <c r="U76" s="62"/>
      <c r="V76" s="62"/>
      <c r="W76" s="62"/>
      <c r="X76" s="62" t="s">
        <v>396</v>
      </c>
      <c r="Y76" s="62"/>
      <c r="Z76" s="62"/>
      <c r="AA76" s="62"/>
      <c r="AB76" s="62"/>
      <c r="AC76" s="62"/>
      <c r="AD76" s="62"/>
      <c r="AE76" s="62"/>
      <c r="AF76" s="62" t="s">
        <v>396</v>
      </c>
    </row>
    <row r="77" spans="1:32" hidden="1">
      <c r="A77" s="62" t="str">
        <f t="shared" si="2"/>
        <v>1</v>
      </c>
      <c r="B77" s="73" t="s">
        <v>537</v>
      </c>
      <c r="C77" s="74" t="s">
        <v>538</v>
      </c>
      <c r="D77" s="62"/>
      <c r="E77" s="62"/>
      <c r="F77" s="62"/>
      <c r="G77" s="62"/>
      <c r="H77" s="62"/>
      <c r="I77" s="62"/>
      <c r="J77" s="62"/>
      <c r="K77" s="62"/>
      <c r="L77" s="62"/>
      <c r="M77" s="62"/>
      <c r="N77" s="62"/>
      <c r="O77" s="62"/>
      <c r="P77" s="62"/>
      <c r="Q77" s="62" t="s">
        <v>396</v>
      </c>
      <c r="R77" s="62"/>
      <c r="S77" s="62"/>
      <c r="T77" s="62"/>
      <c r="U77" s="62"/>
      <c r="V77" s="62"/>
      <c r="W77" s="62"/>
      <c r="X77" s="62" t="s">
        <v>396</v>
      </c>
      <c r="Y77" s="62"/>
      <c r="Z77" s="62"/>
      <c r="AA77" s="62"/>
      <c r="AB77" s="62"/>
      <c r="AC77" s="62"/>
      <c r="AD77" s="62"/>
      <c r="AE77" s="62"/>
      <c r="AF77" s="62" t="s">
        <v>396</v>
      </c>
    </row>
    <row r="78" spans="1:32" hidden="1">
      <c r="A78" s="62" t="str">
        <f t="shared" si="2"/>
        <v>1</v>
      </c>
      <c r="B78" s="73" t="s">
        <v>539</v>
      </c>
      <c r="C78" s="74" t="s">
        <v>540</v>
      </c>
      <c r="D78" s="62"/>
      <c r="E78" s="62"/>
      <c r="F78" s="62" t="s">
        <v>396</v>
      </c>
      <c r="G78" s="62"/>
      <c r="H78" s="62"/>
      <c r="I78" s="62"/>
      <c r="J78" s="62"/>
      <c r="K78" s="62"/>
      <c r="L78" s="62"/>
      <c r="M78" s="62" t="s">
        <v>396</v>
      </c>
      <c r="N78" s="62"/>
      <c r="O78" s="62"/>
      <c r="P78" s="62"/>
      <c r="Q78" s="62"/>
      <c r="R78" s="62"/>
      <c r="S78" s="62"/>
      <c r="T78" s="62"/>
      <c r="U78" s="62"/>
      <c r="V78" s="62"/>
      <c r="W78" s="62"/>
      <c r="X78" s="62"/>
      <c r="Y78" s="62"/>
      <c r="Z78" s="62"/>
      <c r="AA78" s="62"/>
      <c r="AB78" s="62"/>
      <c r="AC78" s="62"/>
      <c r="AD78" s="62"/>
      <c r="AE78" s="62"/>
      <c r="AF78" s="62" t="s">
        <v>396</v>
      </c>
    </row>
    <row r="79" spans="1:32" hidden="1">
      <c r="A79" s="62" t="str">
        <f t="shared" si="2"/>
        <v>1</v>
      </c>
      <c r="B79" s="73" t="s">
        <v>541</v>
      </c>
      <c r="C79" s="74" t="s">
        <v>542</v>
      </c>
      <c r="D79" s="62"/>
      <c r="E79" s="62"/>
      <c r="F79" s="62" t="s">
        <v>396</v>
      </c>
      <c r="G79" s="62"/>
      <c r="H79" s="62"/>
      <c r="I79" s="62"/>
      <c r="J79" s="62"/>
      <c r="K79" s="62"/>
      <c r="L79" s="62"/>
      <c r="M79" s="62"/>
      <c r="N79" s="62"/>
      <c r="O79" s="62"/>
      <c r="P79" s="62"/>
      <c r="Q79" s="62" t="s">
        <v>396</v>
      </c>
      <c r="R79" s="62"/>
      <c r="S79" s="62"/>
      <c r="T79" s="62"/>
      <c r="U79" s="62"/>
      <c r="V79" s="62"/>
      <c r="W79" s="62"/>
      <c r="X79" s="62" t="s">
        <v>396</v>
      </c>
      <c r="Y79" s="62"/>
      <c r="Z79" s="62"/>
      <c r="AA79" s="62"/>
      <c r="AB79" s="62"/>
      <c r="AC79" s="62"/>
      <c r="AD79" s="62"/>
      <c r="AE79" s="62" t="s">
        <v>396</v>
      </c>
      <c r="AF79" s="62"/>
    </row>
    <row r="80" spans="1:32" hidden="1">
      <c r="A80" s="62" t="str">
        <f t="shared" si="2"/>
        <v>1</v>
      </c>
      <c r="B80" s="73" t="s">
        <v>543</v>
      </c>
      <c r="C80" s="74" t="s">
        <v>544</v>
      </c>
      <c r="D80" s="62"/>
      <c r="E80" s="62"/>
      <c r="F80" s="62"/>
      <c r="G80" s="62"/>
      <c r="H80" s="62"/>
      <c r="I80" s="62"/>
      <c r="J80" s="62"/>
      <c r="K80" s="62"/>
      <c r="L80" s="62"/>
      <c r="M80" s="62"/>
      <c r="N80" s="62"/>
      <c r="O80" s="62"/>
      <c r="P80" s="62"/>
      <c r="Q80" s="62" t="s">
        <v>396</v>
      </c>
      <c r="R80" s="62"/>
      <c r="S80" s="62"/>
      <c r="T80" s="62"/>
      <c r="U80" s="62"/>
      <c r="V80" s="62"/>
      <c r="W80" s="62"/>
      <c r="X80" s="62" t="s">
        <v>396</v>
      </c>
      <c r="Y80" s="62"/>
      <c r="Z80" s="62"/>
      <c r="AA80" s="62"/>
      <c r="AB80" s="62"/>
      <c r="AC80" s="62"/>
      <c r="AD80" s="62"/>
      <c r="AE80" s="62" t="s">
        <v>396</v>
      </c>
      <c r="AF80" s="62"/>
    </row>
    <row r="81" spans="1:32" hidden="1">
      <c r="A81" s="62" t="str">
        <f t="shared" si="2"/>
        <v>1</v>
      </c>
      <c r="B81" s="73" t="s">
        <v>545</v>
      </c>
      <c r="C81" s="74" t="s">
        <v>546</v>
      </c>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t="s">
        <v>396</v>
      </c>
    </row>
    <row r="82" spans="1:32" hidden="1">
      <c r="A82" s="62" t="str">
        <f t="shared" si="2"/>
        <v>1</v>
      </c>
      <c r="B82" s="73" t="s">
        <v>547</v>
      </c>
      <c r="C82" s="74" t="s">
        <v>548</v>
      </c>
      <c r="D82" s="62"/>
      <c r="E82" s="62"/>
      <c r="F82" s="62" t="s">
        <v>396</v>
      </c>
      <c r="G82" s="62" t="s">
        <v>396</v>
      </c>
      <c r="H82" s="62"/>
      <c r="I82" s="62"/>
      <c r="J82" s="62"/>
      <c r="K82" s="62"/>
      <c r="L82" s="62"/>
      <c r="M82" s="62" t="s">
        <v>396</v>
      </c>
      <c r="N82" s="62"/>
      <c r="O82" s="62"/>
      <c r="P82" s="62"/>
      <c r="Q82" s="62"/>
      <c r="R82" s="62"/>
      <c r="S82" s="62"/>
      <c r="T82" s="62"/>
      <c r="U82" s="62"/>
      <c r="V82" s="62"/>
      <c r="W82" s="62"/>
      <c r="X82" s="62"/>
      <c r="Y82" s="62"/>
      <c r="Z82" s="62"/>
      <c r="AA82" s="62"/>
      <c r="AB82" s="62"/>
      <c r="AC82" s="62"/>
      <c r="AD82" s="62"/>
      <c r="AE82" s="62"/>
      <c r="AF82" s="62"/>
    </row>
    <row r="83" spans="1:32" hidden="1">
      <c r="A83" s="62" t="str">
        <f t="shared" si="2"/>
        <v>1</v>
      </c>
      <c r="B83" s="73" t="s">
        <v>549</v>
      </c>
      <c r="C83" s="74" t="s">
        <v>550</v>
      </c>
      <c r="D83" s="62"/>
      <c r="E83" s="62"/>
      <c r="F83" s="62" t="s">
        <v>396</v>
      </c>
      <c r="G83" s="62"/>
      <c r="H83" s="62"/>
      <c r="I83" s="62"/>
      <c r="J83" s="62"/>
      <c r="K83" s="62"/>
      <c r="L83" s="62"/>
      <c r="M83" s="62"/>
      <c r="N83" s="62"/>
      <c r="O83" s="62"/>
      <c r="P83" s="62"/>
      <c r="Q83" s="62" t="s">
        <v>396</v>
      </c>
      <c r="R83" s="62"/>
      <c r="S83" s="62" t="s">
        <v>396</v>
      </c>
      <c r="T83" s="62"/>
      <c r="U83" s="62" t="s">
        <v>396</v>
      </c>
      <c r="V83" s="62"/>
      <c r="W83" s="62"/>
      <c r="X83" s="62" t="s">
        <v>396</v>
      </c>
      <c r="Y83" s="62"/>
      <c r="Z83" s="62"/>
      <c r="AA83" s="62"/>
      <c r="AB83" s="62"/>
      <c r="AC83" s="62"/>
      <c r="AD83" s="62"/>
      <c r="AE83" s="62"/>
      <c r="AF83" s="62" t="s">
        <v>396</v>
      </c>
    </row>
    <row r="84" spans="1:32" hidden="1">
      <c r="A84" s="62" t="str">
        <f t="shared" si="2"/>
        <v>1</v>
      </c>
      <c r="B84" s="73" t="s">
        <v>551</v>
      </c>
      <c r="C84" s="74" t="s">
        <v>552</v>
      </c>
      <c r="D84" s="62"/>
      <c r="E84" s="62"/>
      <c r="F84" s="62" t="s">
        <v>396</v>
      </c>
      <c r="G84" s="62"/>
      <c r="H84" s="62"/>
      <c r="I84" s="62"/>
      <c r="J84" s="62"/>
      <c r="K84" s="62"/>
      <c r="L84" s="62"/>
      <c r="M84" s="62" t="s">
        <v>396</v>
      </c>
      <c r="N84" s="62"/>
      <c r="O84" s="62"/>
      <c r="P84" s="62"/>
      <c r="Q84" s="62" t="s">
        <v>396</v>
      </c>
      <c r="R84" s="62"/>
      <c r="S84" s="62" t="s">
        <v>396</v>
      </c>
      <c r="T84" s="62"/>
      <c r="U84" s="62" t="s">
        <v>396</v>
      </c>
      <c r="V84" s="62"/>
      <c r="W84" s="62"/>
      <c r="X84" s="62" t="s">
        <v>396</v>
      </c>
      <c r="Y84" s="62"/>
      <c r="Z84" s="62"/>
      <c r="AA84" s="62"/>
      <c r="AB84" s="62"/>
      <c r="AC84" s="62"/>
      <c r="AD84" s="62"/>
      <c r="AE84" s="62"/>
      <c r="AF84" s="62" t="s">
        <v>396</v>
      </c>
    </row>
    <row r="85" spans="1:32" hidden="1">
      <c r="A85" s="62" t="str">
        <f t="shared" si="2"/>
        <v>1</v>
      </c>
      <c r="B85" s="73" t="s">
        <v>553</v>
      </c>
      <c r="C85" s="74" t="s">
        <v>554</v>
      </c>
      <c r="D85" s="62"/>
      <c r="E85" s="62"/>
      <c r="F85" s="62" t="s">
        <v>396</v>
      </c>
      <c r="G85" s="62"/>
      <c r="H85" s="62"/>
      <c r="I85" s="62"/>
      <c r="J85" s="62"/>
      <c r="K85" s="62"/>
      <c r="L85" s="62"/>
      <c r="M85" s="62" t="s">
        <v>396</v>
      </c>
      <c r="N85" s="62"/>
      <c r="O85" s="62"/>
      <c r="P85" s="62"/>
      <c r="Q85" s="62" t="s">
        <v>396</v>
      </c>
      <c r="R85" s="62"/>
      <c r="S85" s="62" t="s">
        <v>396</v>
      </c>
      <c r="T85" s="62"/>
      <c r="U85" s="62" t="s">
        <v>396</v>
      </c>
      <c r="V85" s="62"/>
      <c r="W85" s="62"/>
      <c r="X85" s="62" t="s">
        <v>396</v>
      </c>
      <c r="Y85" s="62"/>
      <c r="Z85" s="62"/>
      <c r="AA85" s="62"/>
      <c r="AB85" s="62"/>
      <c r="AC85" s="62"/>
      <c r="AD85" s="62"/>
      <c r="AE85" s="62"/>
      <c r="AF85" s="62" t="s">
        <v>396</v>
      </c>
    </row>
    <row r="86" spans="1:32" hidden="1">
      <c r="A86" s="62" t="str">
        <f t="shared" si="2"/>
        <v>1</v>
      </c>
      <c r="B86" s="75" t="s">
        <v>555</v>
      </c>
      <c r="C86" s="74" t="s">
        <v>556</v>
      </c>
      <c r="D86" s="62"/>
      <c r="E86" s="62"/>
      <c r="F86" s="62"/>
      <c r="G86" s="62"/>
      <c r="H86" s="62"/>
      <c r="I86" s="62"/>
      <c r="J86" s="62"/>
      <c r="K86" s="62"/>
      <c r="L86" s="62"/>
      <c r="M86" s="62"/>
      <c r="N86" s="62"/>
      <c r="O86" s="62"/>
      <c r="P86" s="62"/>
      <c r="Q86" s="62" t="s">
        <v>396</v>
      </c>
      <c r="R86" s="62"/>
      <c r="S86" s="62" t="s">
        <v>396</v>
      </c>
      <c r="T86" s="62"/>
      <c r="U86" s="62" t="s">
        <v>396</v>
      </c>
      <c r="V86" s="62"/>
      <c r="W86" s="62"/>
      <c r="X86" s="62" t="s">
        <v>396</v>
      </c>
      <c r="Y86" s="62"/>
      <c r="Z86" s="62"/>
      <c r="AA86" s="62"/>
      <c r="AB86" s="62"/>
      <c r="AC86" s="62"/>
      <c r="AD86" s="62"/>
      <c r="AE86" s="62" t="s">
        <v>396</v>
      </c>
      <c r="AF86" s="62"/>
    </row>
    <row r="87" spans="1:32">
      <c r="A87" s="62" t="str">
        <f t="shared" si="2"/>
        <v>1</v>
      </c>
      <c r="B87" s="75" t="s">
        <v>557</v>
      </c>
      <c r="C87" s="74" t="s">
        <v>558</v>
      </c>
      <c r="D87" s="62"/>
      <c r="E87" s="62"/>
      <c r="F87" s="62"/>
      <c r="G87" s="62"/>
      <c r="H87" s="62"/>
      <c r="I87" s="62"/>
      <c r="J87" s="62"/>
      <c r="K87" s="62"/>
      <c r="L87" s="62"/>
      <c r="M87" s="62"/>
      <c r="N87" s="62"/>
      <c r="O87" s="62" t="s">
        <v>396</v>
      </c>
      <c r="P87" s="62"/>
      <c r="Q87" s="62" t="s">
        <v>396</v>
      </c>
      <c r="R87" s="62"/>
      <c r="S87" s="62" t="s">
        <v>396</v>
      </c>
      <c r="T87" s="62"/>
      <c r="U87" s="62" t="s">
        <v>396</v>
      </c>
      <c r="V87" s="62"/>
      <c r="W87" s="62"/>
      <c r="X87" s="62" t="s">
        <v>396</v>
      </c>
      <c r="Y87" s="62"/>
      <c r="Z87" s="62"/>
      <c r="AA87" s="62"/>
      <c r="AB87" s="62"/>
      <c r="AC87" s="62"/>
      <c r="AD87" s="62"/>
      <c r="AE87" s="62"/>
      <c r="AF87" s="62"/>
    </row>
    <row r="88" spans="1:32" hidden="1">
      <c r="A88" s="62" t="str">
        <f t="shared" si="2"/>
        <v>1</v>
      </c>
      <c r="B88" s="75" t="s">
        <v>559</v>
      </c>
      <c r="C88" s="74" t="s">
        <v>560</v>
      </c>
      <c r="D88" s="62"/>
      <c r="E88" s="62"/>
      <c r="F88" s="62"/>
      <c r="G88" s="62"/>
      <c r="H88" s="62"/>
      <c r="I88" s="62"/>
      <c r="J88" s="62"/>
      <c r="K88" s="62"/>
      <c r="L88" s="62"/>
      <c r="M88" s="62"/>
      <c r="N88" s="62"/>
      <c r="O88" s="62"/>
      <c r="P88" s="62"/>
      <c r="Q88" s="62"/>
      <c r="R88" s="62"/>
      <c r="S88" s="62"/>
      <c r="T88" s="62"/>
      <c r="U88" s="62"/>
      <c r="V88" s="62" t="s">
        <v>396</v>
      </c>
      <c r="W88" s="62"/>
      <c r="X88" s="62"/>
      <c r="Y88" s="62" t="s">
        <v>396</v>
      </c>
      <c r="Z88" s="62" t="s">
        <v>396</v>
      </c>
      <c r="AA88" s="62" t="s">
        <v>396</v>
      </c>
      <c r="AB88" s="62" t="s">
        <v>396</v>
      </c>
      <c r="AC88" s="62" t="s">
        <v>396</v>
      </c>
      <c r="AD88" s="62"/>
      <c r="AE88" s="62"/>
      <c r="AF88" s="62"/>
    </row>
    <row r="89" spans="1:32" hidden="1">
      <c r="A89" s="62" t="str">
        <f t="shared" si="2"/>
        <v>1</v>
      </c>
      <c r="B89" s="75" t="s">
        <v>561</v>
      </c>
      <c r="C89" s="74" t="s">
        <v>562</v>
      </c>
      <c r="D89" s="62"/>
      <c r="E89" s="62"/>
      <c r="F89" s="62"/>
      <c r="G89" s="62"/>
      <c r="H89" s="62"/>
      <c r="I89" s="62"/>
      <c r="J89" s="62"/>
      <c r="K89" s="62"/>
      <c r="L89" s="62"/>
      <c r="M89" s="62"/>
      <c r="N89" s="62"/>
      <c r="O89" s="62"/>
      <c r="P89" s="62"/>
      <c r="Q89" s="62"/>
      <c r="R89" s="62"/>
      <c r="S89" s="62"/>
      <c r="T89" s="62"/>
      <c r="U89" s="62"/>
      <c r="V89" s="62" t="s">
        <v>396</v>
      </c>
      <c r="W89" s="62"/>
      <c r="X89" s="62"/>
      <c r="Y89" s="62" t="s">
        <v>396</v>
      </c>
      <c r="Z89" s="62"/>
      <c r="AA89" s="62" t="s">
        <v>396</v>
      </c>
      <c r="AB89" s="62"/>
      <c r="AC89" s="62"/>
      <c r="AD89" s="62"/>
      <c r="AE89" s="62"/>
      <c r="AF89" s="62"/>
    </row>
    <row r="90" spans="1:32" hidden="1">
      <c r="A90" s="62" t="str">
        <f t="shared" si="2"/>
        <v>1</v>
      </c>
      <c r="B90" s="75" t="s">
        <v>563</v>
      </c>
      <c r="C90" s="74" t="s">
        <v>564</v>
      </c>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t="s">
        <v>396</v>
      </c>
    </row>
    <row r="91" spans="1:32" hidden="1">
      <c r="A91" s="62" t="str">
        <f t="shared" si="2"/>
        <v>1</v>
      </c>
      <c r="B91" s="75" t="s">
        <v>565</v>
      </c>
      <c r="C91" s="74" t="s">
        <v>566</v>
      </c>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t="s">
        <v>396</v>
      </c>
    </row>
    <row r="92" spans="1:32" hidden="1">
      <c r="A92" s="62" t="str">
        <f t="shared" si="2"/>
        <v>1</v>
      </c>
      <c r="B92" s="75" t="s">
        <v>567</v>
      </c>
      <c r="C92" s="74" t="s">
        <v>568</v>
      </c>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t="s">
        <v>396</v>
      </c>
    </row>
    <row r="93" spans="1:32" hidden="1">
      <c r="A93" s="62" t="str">
        <f t="shared" si="2"/>
        <v>1</v>
      </c>
      <c r="B93" s="75" t="s">
        <v>569</v>
      </c>
      <c r="C93" s="74" t="s">
        <v>570</v>
      </c>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c r="AE93" s="62"/>
      <c r="AF93" s="62" t="s">
        <v>396</v>
      </c>
    </row>
    <row r="94" spans="1:32" hidden="1">
      <c r="A94" s="62" t="str">
        <f t="shared" si="2"/>
        <v>1</v>
      </c>
      <c r="B94" s="75" t="s">
        <v>571</v>
      </c>
      <c r="C94" s="74" t="s">
        <v>572</v>
      </c>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c r="AE94" s="62"/>
      <c r="AF94" s="62" t="s">
        <v>396</v>
      </c>
    </row>
    <row r="95" spans="1:32" hidden="1">
      <c r="A95" s="62" t="str">
        <f t="shared" si="2"/>
        <v>1</v>
      </c>
      <c r="B95" s="75" t="s">
        <v>573</v>
      </c>
      <c r="C95" s="74" t="s">
        <v>574</v>
      </c>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c r="AE95" s="62"/>
      <c r="AF95" s="62" t="s">
        <v>396</v>
      </c>
    </row>
    <row r="96" spans="1:32" hidden="1">
      <c r="A96" s="62" t="str">
        <f t="shared" si="2"/>
        <v>1</v>
      </c>
      <c r="B96" s="75" t="s">
        <v>575</v>
      </c>
      <c r="C96" s="74" t="s">
        <v>576</v>
      </c>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c r="AE96" s="62"/>
      <c r="AF96" s="62" t="s">
        <v>396</v>
      </c>
    </row>
    <row r="97" spans="1:32" hidden="1">
      <c r="A97" s="62" t="str">
        <f t="shared" si="2"/>
        <v>1</v>
      </c>
      <c r="B97" s="75" t="s">
        <v>577</v>
      </c>
      <c r="C97" s="74" t="s">
        <v>578</v>
      </c>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c r="AE97" s="62"/>
      <c r="AF97" s="62" t="s">
        <v>396</v>
      </c>
    </row>
    <row r="98" spans="1:32" hidden="1">
      <c r="A98" s="62"/>
      <c r="C98" s="74" t="s">
        <v>579</v>
      </c>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c r="AE98" s="62"/>
      <c r="AF98" s="62"/>
    </row>
    <row r="99" spans="1:32" hidden="1">
      <c r="A99" s="62" t="str">
        <f t="shared" si="2"/>
        <v>1</v>
      </c>
      <c r="B99" s="73" t="s">
        <v>580</v>
      </c>
      <c r="C99" s="74" t="s">
        <v>581</v>
      </c>
      <c r="D99" s="62"/>
      <c r="E99" s="62"/>
      <c r="F99" s="62"/>
      <c r="G99" s="62"/>
      <c r="H99" s="62" t="s">
        <v>396</v>
      </c>
      <c r="I99" s="62" t="s">
        <v>396</v>
      </c>
      <c r="J99" s="62" t="s">
        <v>396</v>
      </c>
      <c r="K99" s="62"/>
      <c r="L99" s="62"/>
      <c r="M99" s="62" t="s">
        <v>396</v>
      </c>
      <c r="N99" s="62" t="s">
        <v>396</v>
      </c>
      <c r="O99" s="62"/>
      <c r="P99" s="62"/>
      <c r="Q99" s="62"/>
      <c r="R99" s="62"/>
      <c r="S99" s="62"/>
      <c r="T99" s="62"/>
      <c r="U99" s="62"/>
      <c r="V99" s="62"/>
      <c r="W99" s="62"/>
      <c r="X99" s="62"/>
      <c r="Y99" s="62"/>
      <c r="Z99" s="62"/>
      <c r="AA99" s="62"/>
      <c r="AB99" s="62"/>
      <c r="AC99" s="62"/>
      <c r="AD99" s="62"/>
      <c r="AE99" s="62"/>
      <c r="AF99" s="62" t="s">
        <v>396</v>
      </c>
    </row>
    <row r="100" spans="1:32" hidden="1">
      <c r="A100" s="62" t="str">
        <f t="shared" si="2"/>
        <v>1</v>
      </c>
      <c r="B100" s="73" t="s">
        <v>582</v>
      </c>
      <c r="C100" s="74" t="s">
        <v>583</v>
      </c>
      <c r="D100" s="62"/>
      <c r="E100" s="62"/>
      <c r="F100" s="62" t="s">
        <v>396</v>
      </c>
      <c r="G100" s="62" t="s">
        <v>396</v>
      </c>
      <c r="H100" s="62"/>
      <c r="I100" s="62"/>
      <c r="J100" s="62"/>
      <c r="K100" s="62"/>
      <c r="L100" s="62"/>
      <c r="M100" s="62" t="s">
        <v>396</v>
      </c>
      <c r="N100" s="62"/>
      <c r="O100" s="62"/>
      <c r="P100" s="62"/>
      <c r="Q100" s="62"/>
      <c r="R100" s="62"/>
      <c r="S100" s="62"/>
      <c r="T100" s="62"/>
      <c r="U100" s="62"/>
      <c r="V100" s="62"/>
      <c r="W100" s="62"/>
      <c r="X100" s="62"/>
      <c r="Y100" s="62"/>
      <c r="Z100" s="62"/>
      <c r="AA100" s="62"/>
      <c r="AB100" s="62"/>
      <c r="AC100" s="62"/>
      <c r="AD100" s="62"/>
      <c r="AE100" s="62"/>
      <c r="AF100" s="62"/>
    </row>
    <row r="101" spans="1:32" hidden="1">
      <c r="A101" s="62" t="str">
        <f t="shared" si="2"/>
        <v>1</v>
      </c>
      <c r="B101" s="73" t="s">
        <v>584</v>
      </c>
      <c r="C101" s="74" t="s">
        <v>585</v>
      </c>
      <c r="D101" s="62"/>
      <c r="E101" s="62" t="s">
        <v>396</v>
      </c>
      <c r="F101" s="62" t="s">
        <v>396</v>
      </c>
      <c r="G101" s="62" t="s">
        <v>396</v>
      </c>
      <c r="H101" s="62"/>
      <c r="I101" s="62"/>
      <c r="J101" s="62" t="s">
        <v>396</v>
      </c>
      <c r="K101" s="62"/>
      <c r="L101" s="62" t="s">
        <v>396</v>
      </c>
      <c r="M101" s="62"/>
      <c r="N101" s="62" t="s">
        <v>396</v>
      </c>
      <c r="O101" s="62"/>
      <c r="P101" s="62"/>
      <c r="Q101" s="62"/>
      <c r="R101" s="62"/>
      <c r="S101" s="62"/>
      <c r="T101" s="62"/>
      <c r="U101" s="62"/>
      <c r="V101" s="62"/>
      <c r="W101" s="62"/>
      <c r="X101" s="62"/>
      <c r="Y101" s="62"/>
      <c r="Z101" s="62"/>
      <c r="AA101" s="62"/>
      <c r="AB101" s="62"/>
      <c r="AC101" s="62"/>
      <c r="AD101" s="62"/>
      <c r="AE101" s="62"/>
      <c r="AF101" s="62"/>
    </row>
    <row r="102" spans="1:32" hidden="1">
      <c r="A102" s="62" t="str">
        <f t="shared" si="2"/>
        <v>1</v>
      </c>
      <c r="B102" s="73" t="s">
        <v>586</v>
      </c>
      <c r="C102" s="74" t="s">
        <v>587</v>
      </c>
      <c r="D102" s="62"/>
      <c r="E102" s="62"/>
      <c r="F102" s="62" t="s">
        <v>396</v>
      </c>
      <c r="G102" s="62"/>
      <c r="H102" s="62"/>
      <c r="I102" s="62"/>
      <c r="J102" s="62"/>
      <c r="K102" s="62"/>
      <c r="L102" s="62"/>
      <c r="M102" s="62" t="s">
        <v>396</v>
      </c>
      <c r="N102" s="62"/>
      <c r="O102" s="62"/>
      <c r="P102" s="62"/>
      <c r="Q102" s="62"/>
      <c r="R102" s="62"/>
      <c r="S102" s="62"/>
      <c r="T102" s="62"/>
      <c r="U102" s="62"/>
      <c r="V102" s="62"/>
      <c r="W102" s="62"/>
      <c r="X102" s="62"/>
      <c r="Y102" s="62"/>
      <c r="Z102" s="62"/>
      <c r="AA102" s="62"/>
      <c r="AB102" s="62"/>
      <c r="AC102" s="62"/>
      <c r="AD102" s="62"/>
      <c r="AE102" s="62"/>
      <c r="AF102" s="62"/>
    </row>
    <row r="103" spans="1:32" hidden="1">
      <c r="A103" s="62" t="str">
        <f t="shared" si="2"/>
        <v>1</v>
      </c>
      <c r="B103" s="73" t="s">
        <v>588</v>
      </c>
      <c r="C103" s="74" t="s">
        <v>589</v>
      </c>
      <c r="D103" s="62"/>
      <c r="E103" s="62"/>
      <c r="F103" s="62" t="s">
        <v>396</v>
      </c>
      <c r="G103" s="62"/>
      <c r="H103" s="62"/>
      <c r="I103" s="62"/>
      <c r="J103" s="62"/>
      <c r="K103" s="62"/>
      <c r="L103" s="62"/>
      <c r="M103" s="62" t="s">
        <v>396</v>
      </c>
      <c r="N103" s="62"/>
      <c r="O103" s="62"/>
      <c r="P103" s="62"/>
      <c r="Q103" s="62"/>
      <c r="R103" s="62"/>
      <c r="S103" s="62" t="s">
        <v>396</v>
      </c>
      <c r="T103" s="62"/>
      <c r="U103" s="62" t="s">
        <v>396</v>
      </c>
      <c r="V103" s="62"/>
      <c r="W103" s="62"/>
      <c r="X103" s="62"/>
      <c r="Y103" s="62"/>
      <c r="Z103" s="62"/>
      <c r="AA103" s="62"/>
      <c r="AB103" s="62"/>
      <c r="AC103" s="62"/>
      <c r="AD103" s="62"/>
      <c r="AE103" s="62"/>
      <c r="AF103" s="62"/>
    </row>
    <row r="104" spans="1:32" hidden="1">
      <c r="A104" s="62" t="str">
        <f t="shared" si="2"/>
        <v>1</v>
      </c>
      <c r="B104" s="73" t="s">
        <v>590</v>
      </c>
      <c r="C104" s="74" t="s">
        <v>591</v>
      </c>
      <c r="D104" s="62"/>
      <c r="E104" s="62"/>
      <c r="F104" s="62" t="s">
        <v>396</v>
      </c>
      <c r="G104" s="62"/>
      <c r="H104" s="62"/>
      <c r="I104" s="62"/>
      <c r="J104" s="62"/>
      <c r="K104" s="62"/>
      <c r="L104" s="62"/>
      <c r="M104" s="62" t="s">
        <v>396</v>
      </c>
      <c r="N104" s="62"/>
      <c r="O104" s="62"/>
      <c r="P104" s="62"/>
      <c r="Q104" s="62"/>
      <c r="R104" s="62"/>
      <c r="S104" s="62"/>
      <c r="T104" s="62"/>
      <c r="U104" s="62"/>
      <c r="V104" s="62"/>
      <c r="W104" s="62"/>
      <c r="X104" s="62"/>
      <c r="Y104" s="62"/>
      <c r="Z104" s="62"/>
      <c r="AA104" s="62"/>
      <c r="AB104" s="62"/>
      <c r="AC104" s="62"/>
      <c r="AD104" s="62"/>
      <c r="AE104" s="62"/>
      <c r="AF104" s="62"/>
    </row>
    <row r="105" spans="1:32" hidden="1">
      <c r="A105" s="62" t="str">
        <f t="shared" si="2"/>
        <v>1</v>
      </c>
      <c r="B105" s="73" t="s">
        <v>592</v>
      </c>
      <c r="C105" s="74" t="s">
        <v>593</v>
      </c>
      <c r="D105" s="62"/>
      <c r="E105" s="62"/>
      <c r="F105" s="62"/>
      <c r="G105" s="62"/>
      <c r="H105" s="62"/>
      <c r="I105" s="62"/>
      <c r="J105" s="62"/>
      <c r="K105" s="62"/>
      <c r="L105" s="62"/>
      <c r="M105" s="62"/>
      <c r="N105" s="62"/>
      <c r="O105" s="62"/>
      <c r="P105" s="62" t="s">
        <v>396</v>
      </c>
      <c r="Q105" s="62"/>
      <c r="R105" s="62"/>
      <c r="S105" s="62"/>
      <c r="T105" s="62"/>
      <c r="U105" s="62"/>
      <c r="V105" s="62"/>
      <c r="W105" s="62"/>
      <c r="X105" s="62"/>
      <c r="Y105" s="62"/>
      <c r="Z105" s="62"/>
      <c r="AA105" s="62"/>
      <c r="AB105" s="62"/>
      <c r="AC105" s="62"/>
      <c r="AD105" s="62"/>
      <c r="AE105" s="62"/>
      <c r="AF105" s="62" t="s">
        <v>396</v>
      </c>
    </row>
    <row r="106" spans="1:32" hidden="1">
      <c r="A106" s="62" t="str">
        <f t="shared" si="2"/>
        <v>1</v>
      </c>
      <c r="B106" s="73" t="s">
        <v>594</v>
      </c>
      <c r="C106" s="74" t="s">
        <v>595</v>
      </c>
      <c r="D106" s="62"/>
      <c r="E106" s="62"/>
      <c r="F106" s="62"/>
      <c r="G106" s="62"/>
      <c r="H106" s="62"/>
      <c r="I106" s="62"/>
      <c r="J106" s="62"/>
      <c r="K106" s="62"/>
      <c r="L106" s="62"/>
      <c r="M106" s="62"/>
      <c r="N106" s="62"/>
      <c r="O106" s="62"/>
      <c r="P106" s="62" t="s">
        <v>396</v>
      </c>
      <c r="Q106" s="62"/>
      <c r="R106" s="62"/>
      <c r="S106" s="62"/>
      <c r="T106" s="62"/>
      <c r="U106" s="62"/>
      <c r="V106" s="62"/>
      <c r="W106" s="62"/>
      <c r="X106" s="62"/>
      <c r="Y106" s="62"/>
      <c r="Z106" s="62"/>
      <c r="AA106" s="62"/>
      <c r="AB106" s="62"/>
      <c r="AC106" s="62"/>
      <c r="AD106" s="62"/>
      <c r="AE106" s="62"/>
      <c r="AF106" s="62" t="s">
        <v>396</v>
      </c>
    </row>
    <row r="107" spans="1:32" hidden="1">
      <c r="A107" s="62" t="str">
        <f t="shared" si="2"/>
        <v>1</v>
      </c>
      <c r="B107" s="73" t="s">
        <v>596</v>
      </c>
      <c r="C107" s="74" t="s">
        <v>597</v>
      </c>
      <c r="D107" s="62"/>
      <c r="E107" s="62"/>
      <c r="F107" s="62"/>
      <c r="G107" s="62"/>
      <c r="H107" s="62"/>
      <c r="I107" s="62"/>
      <c r="J107" s="62"/>
      <c r="K107" s="62"/>
      <c r="L107" s="62"/>
      <c r="M107" s="62"/>
      <c r="N107" s="62"/>
      <c r="O107" s="62"/>
      <c r="P107" s="62" t="s">
        <v>396</v>
      </c>
      <c r="Q107" s="62"/>
      <c r="R107" s="62"/>
      <c r="S107" s="62"/>
      <c r="T107" s="62"/>
      <c r="U107" s="62"/>
      <c r="V107" s="62"/>
      <c r="W107" s="62"/>
      <c r="X107" s="62"/>
      <c r="Y107" s="62"/>
      <c r="Z107" s="62"/>
      <c r="AA107" s="62"/>
      <c r="AB107" s="62"/>
      <c r="AC107" s="62"/>
      <c r="AD107" s="62"/>
      <c r="AE107" s="62"/>
      <c r="AF107" s="62" t="s">
        <v>396</v>
      </c>
    </row>
    <row r="108" spans="1:32" hidden="1">
      <c r="A108" s="62" t="str">
        <f t="shared" si="2"/>
        <v>1</v>
      </c>
      <c r="B108" s="73" t="s">
        <v>598</v>
      </c>
      <c r="C108" s="74" t="s">
        <v>599</v>
      </c>
      <c r="D108" s="62"/>
      <c r="E108" s="62"/>
      <c r="F108" s="62"/>
      <c r="G108" s="62"/>
      <c r="H108" s="62"/>
      <c r="I108" s="62"/>
      <c r="J108" s="62"/>
      <c r="K108" s="62"/>
      <c r="L108" s="62"/>
      <c r="M108" s="62"/>
      <c r="N108" s="62"/>
      <c r="O108" s="62"/>
      <c r="P108" s="62" t="s">
        <v>396</v>
      </c>
      <c r="Q108" s="62"/>
      <c r="R108" s="62"/>
      <c r="S108" s="62"/>
      <c r="T108" s="62"/>
      <c r="U108" s="62"/>
      <c r="V108" s="62"/>
      <c r="W108" s="62"/>
      <c r="X108" s="62"/>
      <c r="Y108" s="62"/>
      <c r="Z108" s="62"/>
      <c r="AA108" s="62"/>
      <c r="AB108" s="62"/>
      <c r="AC108" s="62"/>
      <c r="AD108" s="62"/>
      <c r="AE108" s="62"/>
      <c r="AF108" s="62" t="s">
        <v>396</v>
      </c>
    </row>
    <row r="109" spans="1:32" hidden="1">
      <c r="A109" s="62" t="str">
        <f t="shared" si="2"/>
        <v>1</v>
      </c>
      <c r="B109" s="73" t="s">
        <v>600</v>
      </c>
      <c r="C109" s="74" t="s">
        <v>601</v>
      </c>
      <c r="D109" s="62"/>
      <c r="E109" s="62"/>
      <c r="F109" s="62"/>
      <c r="G109" s="62"/>
      <c r="H109" s="62"/>
      <c r="I109" s="62"/>
      <c r="J109" s="62"/>
      <c r="K109" s="62"/>
      <c r="L109" s="62"/>
      <c r="M109" s="62"/>
      <c r="N109" s="62"/>
      <c r="O109" s="62"/>
      <c r="P109" s="62" t="s">
        <v>396</v>
      </c>
      <c r="Q109" s="62"/>
      <c r="R109" s="62"/>
      <c r="S109" s="62"/>
      <c r="T109" s="62"/>
      <c r="U109" s="62"/>
      <c r="V109" s="62"/>
      <c r="W109" s="62"/>
      <c r="X109" s="62"/>
      <c r="Y109" s="62"/>
      <c r="Z109" s="62"/>
      <c r="AA109" s="62"/>
      <c r="AB109" s="62"/>
      <c r="AC109" s="62"/>
      <c r="AD109" s="62"/>
      <c r="AE109" s="62"/>
      <c r="AF109" s="62" t="s">
        <v>396</v>
      </c>
    </row>
    <row r="110" spans="1:32" hidden="1">
      <c r="A110" s="62" t="str">
        <f t="shared" si="2"/>
        <v>1</v>
      </c>
      <c r="B110" s="75" t="s">
        <v>602</v>
      </c>
      <c r="C110" s="74" t="s">
        <v>603</v>
      </c>
      <c r="D110" s="62"/>
      <c r="E110" s="62"/>
      <c r="F110" s="62"/>
      <c r="G110" s="62"/>
      <c r="H110" s="62"/>
      <c r="I110" s="62"/>
      <c r="J110" s="62"/>
      <c r="K110" s="62"/>
      <c r="L110" s="62"/>
      <c r="M110" s="62"/>
      <c r="N110" s="62"/>
      <c r="O110" s="62"/>
      <c r="P110" s="62" t="s">
        <v>396</v>
      </c>
      <c r="Q110" s="62"/>
      <c r="R110" s="62"/>
      <c r="S110" s="62"/>
      <c r="T110" s="62"/>
      <c r="U110" s="62"/>
      <c r="V110" s="62"/>
      <c r="W110" s="62"/>
      <c r="X110" s="62"/>
      <c r="Y110" s="62"/>
      <c r="Z110" s="62"/>
      <c r="AA110" s="62"/>
      <c r="AB110" s="62"/>
      <c r="AC110" s="62"/>
      <c r="AD110" s="62"/>
      <c r="AE110" s="62"/>
      <c r="AF110" s="62" t="s">
        <v>396</v>
      </c>
    </row>
    <row r="111" spans="1:32">
      <c r="A111" s="62" t="str">
        <f t="shared" si="2"/>
        <v>1</v>
      </c>
      <c r="B111" s="75" t="s">
        <v>604</v>
      </c>
      <c r="C111" s="74" t="s">
        <v>605</v>
      </c>
      <c r="D111" s="62"/>
      <c r="E111" s="62"/>
      <c r="F111" s="62"/>
      <c r="G111" s="62"/>
      <c r="H111" s="62"/>
      <c r="I111" s="62"/>
      <c r="J111" s="62"/>
      <c r="K111" s="62"/>
      <c r="L111" s="62"/>
      <c r="M111" s="62"/>
      <c r="N111" s="62"/>
      <c r="O111" s="62" t="s">
        <v>396</v>
      </c>
      <c r="P111" s="62" t="s">
        <v>396</v>
      </c>
      <c r="Q111" s="62"/>
      <c r="R111" s="62"/>
      <c r="S111" s="62"/>
      <c r="T111" s="62"/>
      <c r="U111" s="62"/>
      <c r="V111" s="62"/>
      <c r="W111" s="62"/>
      <c r="X111" s="62"/>
      <c r="Y111" s="62"/>
      <c r="Z111" s="62"/>
      <c r="AA111" s="62"/>
      <c r="AB111" s="62"/>
      <c r="AC111" s="62"/>
      <c r="AD111" s="62" t="s">
        <v>396</v>
      </c>
      <c r="AE111" s="62"/>
      <c r="AF111" s="62"/>
    </row>
    <row r="112" spans="1:32" hidden="1">
      <c r="A112" s="62" t="str">
        <f t="shared" si="2"/>
        <v>1</v>
      </c>
      <c r="B112" s="75" t="s">
        <v>606</v>
      </c>
      <c r="C112" s="74" t="s">
        <v>607</v>
      </c>
      <c r="D112" s="62"/>
      <c r="E112" s="62"/>
      <c r="F112" s="62"/>
      <c r="G112" s="62"/>
      <c r="H112" s="62"/>
      <c r="I112" s="62"/>
      <c r="J112" s="62"/>
      <c r="K112" s="62"/>
      <c r="L112" s="62"/>
      <c r="M112" s="62"/>
      <c r="N112" s="62"/>
      <c r="O112" s="62"/>
      <c r="P112" s="62"/>
      <c r="Q112" s="62"/>
      <c r="R112" s="62"/>
      <c r="S112" s="62"/>
      <c r="T112" s="62"/>
      <c r="U112" s="62"/>
      <c r="V112" s="62" t="s">
        <v>396</v>
      </c>
      <c r="W112" s="62"/>
      <c r="X112" s="62"/>
      <c r="Y112" s="62" t="s">
        <v>396</v>
      </c>
      <c r="Z112" s="62" t="s">
        <v>396</v>
      </c>
      <c r="AA112" s="62" t="s">
        <v>396</v>
      </c>
      <c r="AB112" s="62" t="s">
        <v>396</v>
      </c>
      <c r="AC112" s="62" t="s">
        <v>396</v>
      </c>
      <c r="AD112" s="62"/>
      <c r="AE112" s="62"/>
      <c r="AF112" s="62"/>
    </row>
    <row r="113" spans="1:32" hidden="1">
      <c r="A113" s="62" t="str">
        <f t="shared" si="2"/>
        <v>1</v>
      </c>
      <c r="B113" s="75" t="s">
        <v>608</v>
      </c>
      <c r="C113" s="74" t="s">
        <v>609</v>
      </c>
      <c r="D113" s="62"/>
      <c r="E113" s="62"/>
      <c r="F113" s="62"/>
      <c r="G113" s="62"/>
      <c r="H113" s="62"/>
      <c r="I113" s="62"/>
      <c r="J113" s="62"/>
      <c r="K113" s="62"/>
      <c r="L113" s="62"/>
      <c r="M113" s="62"/>
      <c r="N113" s="62"/>
      <c r="O113" s="62"/>
      <c r="P113" s="62"/>
      <c r="Q113" s="62"/>
      <c r="R113" s="62"/>
      <c r="S113" s="62"/>
      <c r="T113" s="62"/>
      <c r="U113" s="62"/>
      <c r="V113" s="62" t="s">
        <v>396</v>
      </c>
      <c r="W113" s="62"/>
      <c r="X113" s="62"/>
      <c r="Y113" s="62"/>
      <c r="Z113" s="62"/>
      <c r="AA113" s="62"/>
      <c r="AB113" s="62"/>
      <c r="AC113" s="62"/>
      <c r="AD113" s="62"/>
      <c r="AE113" s="62" t="s">
        <v>396</v>
      </c>
      <c r="AF113" s="62"/>
    </row>
    <row r="114" spans="1:32" hidden="1">
      <c r="A114" s="62" t="str">
        <f t="shared" si="2"/>
        <v>1</v>
      </c>
      <c r="B114" s="75" t="s">
        <v>610</v>
      </c>
      <c r="C114" s="74" t="s">
        <v>611</v>
      </c>
      <c r="D114" s="62"/>
      <c r="E114" s="62"/>
      <c r="F114" s="62"/>
      <c r="G114" s="62"/>
      <c r="H114" s="62"/>
      <c r="I114" s="62"/>
      <c r="J114" s="62"/>
      <c r="K114" s="62"/>
      <c r="L114" s="62"/>
      <c r="M114" s="62"/>
      <c r="N114" s="62"/>
      <c r="O114" s="62"/>
      <c r="P114" s="62" t="s">
        <v>396</v>
      </c>
      <c r="Q114" s="62"/>
      <c r="R114" s="62"/>
      <c r="S114" s="62"/>
      <c r="T114" s="62"/>
      <c r="U114" s="62"/>
      <c r="V114" s="62"/>
      <c r="W114" s="62"/>
      <c r="X114" s="62"/>
      <c r="Y114" s="62"/>
      <c r="Z114" s="62" t="s">
        <v>396</v>
      </c>
      <c r="AA114" s="62"/>
      <c r="AB114" s="62" t="s">
        <v>396</v>
      </c>
      <c r="AC114" s="62"/>
      <c r="AD114" s="62"/>
      <c r="AE114" s="62"/>
      <c r="AF114" s="62" t="s">
        <v>396</v>
      </c>
    </row>
    <row r="115" spans="1:32" hidden="1">
      <c r="A115" s="62" t="str">
        <f t="shared" si="2"/>
        <v>1</v>
      </c>
      <c r="B115" s="75" t="s">
        <v>612</v>
      </c>
      <c r="C115" s="74" t="s">
        <v>613</v>
      </c>
      <c r="D115" s="62"/>
      <c r="E115" s="62"/>
      <c r="F115" s="62"/>
      <c r="G115" s="62"/>
      <c r="H115" s="62"/>
      <c r="I115" s="62"/>
      <c r="J115" s="62"/>
      <c r="K115" s="62"/>
      <c r="L115" s="62"/>
      <c r="M115" s="62"/>
      <c r="N115" s="62"/>
      <c r="O115" s="62"/>
      <c r="P115" s="62" t="s">
        <v>396</v>
      </c>
      <c r="Q115" s="62"/>
      <c r="R115" s="62"/>
      <c r="S115" s="62"/>
      <c r="T115" s="62"/>
      <c r="U115" s="62"/>
      <c r="V115" s="62"/>
      <c r="W115" s="62"/>
      <c r="X115" s="62"/>
      <c r="Y115" s="62"/>
      <c r="Z115" s="62"/>
      <c r="AA115" s="62"/>
      <c r="AB115" s="62"/>
      <c r="AC115" s="62"/>
      <c r="AD115" s="62"/>
      <c r="AE115" s="62"/>
      <c r="AF115" s="62" t="s">
        <v>396</v>
      </c>
    </row>
    <row r="116" spans="1:32" hidden="1">
      <c r="A116" s="62"/>
      <c r="C116" s="74" t="s">
        <v>614</v>
      </c>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c r="AE116" s="62"/>
      <c r="AF116" s="62"/>
    </row>
    <row r="117" spans="1:32" hidden="1">
      <c r="A117" s="62" t="str">
        <f t="shared" si="2"/>
        <v>1</v>
      </c>
      <c r="B117" s="75" t="s">
        <v>615</v>
      </c>
      <c r="C117" t="s">
        <v>616</v>
      </c>
      <c r="D117" s="62"/>
      <c r="E117" s="62"/>
      <c r="F117" s="62"/>
      <c r="G117" s="62" t="s">
        <v>396</v>
      </c>
      <c r="H117" s="62"/>
      <c r="I117" s="62"/>
      <c r="J117" s="62"/>
      <c r="K117" s="62"/>
      <c r="L117" s="62"/>
      <c r="M117" s="62" t="s">
        <v>396</v>
      </c>
      <c r="N117" s="62"/>
      <c r="O117" s="62"/>
      <c r="P117" s="62"/>
      <c r="Q117" s="62"/>
      <c r="R117" s="62"/>
      <c r="S117" s="62"/>
      <c r="T117" s="62"/>
      <c r="U117" s="62" t="s">
        <v>396</v>
      </c>
      <c r="V117" s="62"/>
      <c r="W117" s="62"/>
      <c r="X117" s="62" t="s">
        <v>396</v>
      </c>
      <c r="Y117" s="62" t="s">
        <v>396</v>
      </c>
      <c r="Z117" s="62"/>
      <c r="AA117" s="62" t="s">
        <v>396</v>
      </c>
      <c r="AB117" s="62"/>
      <c r="AC117" s="62"/>
      <c r="AD117" s="62"/>
      <c r="AE117" s="62"/>
      <c r="AF117" s="62"/>
    </row>
    <row r="118" spans="1:32" ht="15.75" hidden="1">
      <c r="A118" s="62" t="str">
        <f t="shared" si="2"/>
        <v>0</v>
      </c>
      <c r="B118" s="75" t="s">
        <v>617</v>
      </c>
      <c r="C118" s="77" t="s">
        <v>618</v>
      </c>
      <c r="D118" s="62"/>
      <c r="E118" s="62"/>
      <c r="F118" s="62"/>
      <c r="G118" s="62"/>
      <c r="H118" s="62"/>
      <c r="I118" s="62"/>
      <c r="J118" s="62"/>
      <c r="K118" s="62"/>
      <c r="L118" s="62"/>
      <c r="M118" s="62"/>
      <c r="N118" s="62"/>
      <c r="O118" s="62"/>
      <c r="P118" s="62"/>
      <c r="Q118" s="62"/>
      <c r="R118" s="62"/>
      <c r="S118" s="62"/>
      <c r="T118" s="62"/>
      <c r="U118" s="62"/>
      <c r="V118" s="62"/>
      <c r="W118" s="62"/>
      <c r="X118" s="62"/>
      <c r="Y118" s="62"/>
      <c r="Z118" s="62"/>
      <c r="AA118" s="62"/>
      <c r="AB118" s="62"/>
      <c r="AC118" s="62"/>
      <c r="AD118" s="62"/>
      <c r="AE118" s="62"/>
      <c r="AF118" s="62"/>
    </row>
    <row r="119" spans="1:32" ht="15.75" hidden="1">
      <c r="A119" s="62"/>
      <c r="C119" s="74" t="s">
        <v>619</v>
      </c>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c r="AE119" s="62"/>
      <c r="AF119" s="62"/>
    </row>
    <row r="120" spans="1:32" hidden="1">
      <c r="A120" s="62" t="str">
        <f t="shared" si="2"/>
        <v>1</v>
      </c>
      <c r="B120" s="76" t="s">
        <v>620</v>
      </c>
      <c r="C120" t="s">
        <v>621</v>
      </c>
      <c r="D120" s="62"/>
      <c r="E120" s="62"/>
      <c r="F120" s="62"/>
      <c r="G120" s="62"/>
      <c r="H120" s="62"/>
      <c r="I120" s="62"/>
      <c r="J120" s="62"/>
      <c r="K120" s="62"/>
      <c r="L120" s="62"/>
      <c r="M120" s="62"/>
      <c r="N120" s="62"/>
      <c r="O120" s="62"/>
      <c r="P120" s="62" t="s">
        <v>396</v>
      </c>
      <c r="Q120" s="62"/>
      <c r="R120" s="62"/>
      <c r="S120" s="62"/>
      <c r="T120" s="62"/>
      <c r="U120" s="62"/>
      <c r="V120" s="62"/>
      <c r="W120" s="62"/>
      <c r="X120" s="62"/>
      <c r="Y120" s="62"/>
      <c r="Z120" s="62"/>
      <c r="AA120" s="62"/>
      <c r="AB120" s="62"/>
      <c r="AC120" s="62"/>
      <c r="AD120" s="62" t="s">
        <v>396</v>
      </c>
      <c r="AE120" s="62"/>
      <c r="AF120" s="62"/>
    </row>
    <row r="121" spans="1:32">
      <c r="AD121" s="62"/>
      <c r="AE121" s="62"/>
      <c r="AF121" s="62"/>
    </row>
    <row r="122" spans="1:32">
      <c r="AD122" s="62"/>
      <c r="AE122" s="62"/>
      <c r="AF122" s="62"/>
    </row>
  </sheetData>
  <autoFilter ref="A4:AF120">
    <filterColumn colId="14">
      <customFilters>
        <customFilter operator="notEqual" val=" "/>
      </customFilters>
    </filterColumn>
  </autoFilter>
  <conditionalFormatting sqref="A5:A120">
    <cfRule type="containsText" dxfId="495" priority="3" operator="containsText" text="1">
      <formula>NOT(ISERROR(SEARCH("1",A5)))</formula>
    </cfRule>
    <cfRule type="containsText" dxfId="494" priority="4" operator="containsText" text="0">
      <formula>NOT(ISERROR(SEARCH("0",A5)))</formula>
    </cfRule>
  </conditionalFormatting>
  <conditionalFormatting sqref="D1:AF1">
    <cfRule type="containsText" dxfId="493" priority="1" operator="containsText" text="1">
      <formula>NOT(ISERROR(SEARCH("1",D1)))</formula>
    </cfRule>
    <cfRule type="containsText" dxfId="492" priority="2" operator="containsText" text="0">
      <formula>NOT(ISERROR(SEARCH("0",D1)))</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K103"/>
  <sheetViews>
    <sheetView zoomScale="85" zoomScaleNormal="85" workbookViewId="0">
      <pane xSplit="3" ySplit="3" topLeftCell="D4" activePane="bottomRight" state="frozen"/>
      <selection activeCell="B1" sqref="B1:B1048576"/>
      <selection pane="topRight" activeCell="B1" sqref="B1:B1048576"/>
      <selection pane="bottomLeft" activeCell="B1" sqref="B1:B1048576"/>
      <selection pane="bottomRight" activeCell="B11" sqref="B11"/>
    </sheetView>
  </sheetViews>
  <sheetFormatPr defaultRowHeight="15"/>
  <cols>
    <col min="1" max="1" width="3.42578125" bestFit="1" customWidth="1"/>
    <col min="2" max="2" width="8.85546875" style="61"/>
    <col min="3" max="3" width="17.85546875" customWidth="1"/>
    <col min="4" max="37" width="3.28515625" customWidth="1"/>
  </cols>
  <sheetData>
    <row r="1" spans="1:37">
      <c r="A1" t="s">
        <v>387</v>
      </c>
      <c r="D1" s="62" t="str">
        <f t="shared" ref="D1:AH1" si="0">IF(COUNTA(D5:D103)&gt;0,"1","0")</f>
        <v>1</v>
      </c>
      <c r="E1" s="62" t="str">
        <f t="shared" si="0"/>
        <v>1</v>
      </c>
      <c r="F1" s="62" t="str">
        <f t="shared" si="0"/>
        <v>1</v>
      </c>
      <c r="G1" s="62" t="str">
        <f t="shared" si="0"/>
        <v>1</v>
      </c>
      <c r="H1" s="62" t="str">
        <f t="shared" si="0"/>
        <v>1</v>
      </c>
      <c r="I1" s="62" t="str">
        <f t="shared" si="0"/>
        <v>1</v>
      </c>
      <c r="J1" s="62" t="str">
        <f t="shared" si="0"/>
        <v>1</v>
      </c>
      <c r="K1" s="62" t="str">
        <f t="shared" si="0"/>
        <v>1</v>
      </c>
      <c r="L1" s="62" t="str">
        <f t="shared" si="0"/>
        <v>1</v>
      </c>
      <c r="M1" s="62" t="str">
        <f t="shared" si="0"/>
        <v>1</v>
      </c>
      <c r="N1" s="62" t="str">
        <f t="shared" si="0"/>
        <v>1</v>
      </c>
      <c r="O1" s="62" t="str">
        <f t="shared" si="0"/>
        <v>1</v>
      </c>
      <c r="P1" s="62" t="str">
        <f t="shared" si="0"/>
        <v>1</v>
      </c>
      <c r="Q1" s="62" t="str">
        <f t="shared" si="0"/>
        <v>1</v>
      </c>
      <c r="R1" s="62" t="str">
        <f t="shared" si="0"/>
        <v>1</v>
      </c>
      <c r="S1" s="62" t="str">
        <f t="shared" si="0"/>
        <v>1</v>
      </c>
      <c r="T1" s="62" t="str">
        <f t="shared" si="0"/>
        <v>1</v>
      </c>
      <c r="U1" s="62" t="str">
        <f t="shared" si="0"/>
        <v>1</v>
      </c>
      <c r="V1" s="62" t="str">
        <f t="shared" si="0"/>
        <v>1</v>
      </c>
      <c r="W1" s="62" t="str">
        <f t="shared" si="0"/>
        <v>1</v>
      </c>
      <c r="X1" s="62" t="str">
        <f t="shared" si="0"/>
        <v>1</v>
      </c>
      <c r="Y1" s="62" t="str">
        <f t="shared" si="0"/>
        <v>1</v>
      </c>
      <c r="Z1" s="62" t="str">
        <f t="shared" si="0"/>
        <v>1</v>
      </c>
      <c r="AA1" s="62" t="str">
        <f t="shared" si="0"/>
        <v>1</v>
      </c>
      <c r="AB1" s="62" t="str">
        <f t="shared" si="0"/>
        <v>1</v>
      </c>
      <c r="AC1" s="62" t="str">
        <f t="shared" si="0"/>
        <v>1</v>
      </c>
      <c r="AD1" s="62" t="str">
        <f t="shared" si="0"/>
        <v>1</v>
      </c>
      <c r="AE1" s="62" t="str">
        <f t="shared" si="0"/>
        <v>1</v>
      </c>
      <c r="AF1" s="62" t="str">
        <f t="shared" si="0"/>
        <v>1</v>
      </c>
      <c r="AG1" s="62" t="str">
        <f t="shared" si="0"/>
        <v>1</v>
      </c>
      <c r="AH1" s="62" t="str">
        <f t="shared" si="0"/>
        <v>1</v>
      </c>
      <c r="AI1" s="62" t="str">
        <f>IF(COUNTA(AI5:AI121)&gt;0,"1","0")</f>
        <v>1</v>
      </c>
      <c r="AJ1" s="62" t="str">
        <f>IF(COUNTA(AJ5:AJ121)&gt;0,"1","0")</f>
        <v>1</v>
      </c>
      <c r="AK1" s="62" t="str">
        <f>IF(COUNTA(AK5:AK121)&gt;0,"1","0")</f>
        <v>1</v>
      </c>
    </row>
    <row r="2" spans="1:37" s="63" customFormat="1" ht="167.25" customHeight="1">
      <c r="B2" s="64" t="s">
        <v>388</v>
      </c>
      <c r="C2" s="65"/>
      <c r="D2" s="66" t="s">
        <v>195</v>
      </c>
      <c r="E2" s="66" t="s">
        <v>196</v>
      </c>
      <c r="F2" s="67" t="s">
        <v>197</v>
      </c>
      <c r="G2" s="67" t="s">
        <v>198</v>
      </c>
      <c r="H2" s="68" t="s">
        <v>199</v>
      </c>
      <c r="I2" s="68" t="s">
        <v>200</v>
      </c>
      <c r="J2" s="67" t="s">
        <v>201</v>
      </c>
      <c r="K2" s="67" t="s">
        <v>202</v>
      </c>
      <c r="L2" s="68" t="s">
        <v>204</v>
      </c>
      <c r="M2" s="68" t="s">
        <v>205</v>
      </c>
      <c r="N2" s="68" t="s">
        <v>206</v>
      </c>
      <c r="O2" s="68" t="s">
        <v>207</v>
      </c>
      <c r="P2" s="68" t="s">
        <v>208</v>
      </c>
      <c r="Q2" s="66" t="s">
        <v>213</v>
      </c>
      <c r="R2" s="68" t="s">
        <v>214</v>
      </c>
      <c r="S2" s="68" t="s">
        <v>215</v>
      </c>
      <c r="T2" s="68" t="s">
        <v>216</v>
      </c>
      <c r="U2" s="68" t="s">
        <v>217</v>
      </c>
      <c r="V2" s="68" t="s">
        <v>218</v>
      </c>
      <c r="W2" s="67" t="s">
        <v>219</v>
      </c>
      <c r="X2" s="67" t="s">
        <v>220</v>
      </c>
      <c r="Y2" s="68" t="s">
        <v>221</v>
      </c>
      <c r="Z2" s="68" t="s">
        <v>222</v>
      </c>
      <c r="AA2" s="68" t="s">
        <v>223</v>
      </c>
      <c r="AB2" s="68" t="s">
        <v>224</v>
      </c>
      <c r="AC2" s="69" t="s">
        <v>225</v>
      </c>
      <c r="AD2" s="68" t="s">
        <v>226</v>
      </c>
      <c r="AE2" s="68" t="s">
        <v>227</v>
      </c>
      <c r="AF2" s="68" t="s">
        <v>228</v>
      </c>
      <c r="AG2" s="68" t="s">
        <v>229</v>
      </c>
      <c r="AH2" s="68" t="s">
        <v>25</v>
      </c>
      <c r="AI2" s="68" t="s">
        <v>389</v>
      </c>
      <c r="AJ2" s="68" t="s">
        <v>390</v>
      </c>
      <c r="AK2" s="68" t="s">
        <v>391</v>
      </c>
    </row>
    <row r="3" spans="1:37">
      <c r="B3" s="70" t="s">
        <v>392</v>
      </c>
      <c r="C3" s="71"/>
      <c r="D3" s="78"/>
      <c r="E3" s="78"/>
      <c r="F3" s="78"/>
    </row>
    <row r="4" spans="1:37">
      <c r="C4" s="72" t="s">
        <v>393</v>
      </c>
    </row>
    <row r="5" spans="1:37" hidden="1">
      <c r="A5" s="62" t="str">
        <f t="shared" ref="A5:A21" si="1">IF(COUNTA(D5:AK5)&gt;0,"1","0")</f>
        <v>1</v>
      </c>
      <c r="B5" s="73" t="s">
        <v>394</v>
      </c>
      <c r="C5" s="74" t="s">
        <v>395</v>
      </c>
      <c r="D5" s="62"/>
      <c r="E5" s="62"/>
      <c r="F5" s="62"/>
      <c r="G5" s="62"/>
      <c r="H5" s="62" t="s">
        <v>396</v>
      </c>
      <c r="I5" s="62"/>
      <c r="J5" s="62"/>
      <c r="K5" s="62"/>
      <c r="L5" s="62"/>
      <c r="M5" s="62"/>
      <c r="N5" s="62"/>
      <c r="O5" s="62"/>
      <c r="P5" s="62"/>
      <c r="Q5" s="62"/>
      <c r="R5" s="62" t="s">
        <v>396</v>
      </c>
      <c r="S5" s="62"/>
      <c r="T5" s="62"/>
      <c r="U5" s="62"/>
      <c r="V5" s="62"/>
      <c r="W5" s="62"/>
      <c r="X5" s="62"/>
      <c r="Y5" s="62" t="s">
        <v>396</v>
      </c>
      <c r="Z5" s="62"/>
      <c r="AA5" s="62" t="s">
        <v>396</v>
      </c>
      <c r="AB5" s="62" t="s">
        <v>396</v>
      </c>
      <c r="AC5" s="62" t="s">
        <v>396</v>
      </c>
      <c r="AD5" s="62"/>
      <c r="AE5" s="62"/>
      <c r="AF5" s="62"/>
      <c r="AG5" s="62" t="s">
        <v>396</v>
      </c>
      <c r="AH5" s="62"/>
      <c r="AI5" s="62"/>
      <c r="AJ5" s="62"/>
      <c r="AK5" s="62"/>
    </row>
    <row r="6" spans="1:37">
      <c r="A6" s="62" t="str">
        <f t="shared" si="1"/>
        <v>1</v>
      </c>
      <c r="B6" s="73" t="s">
        <v>397</v>
      </c>
      <c r="C6" s="74" t="s">
        <v>398</v>
      </c>
      <c r="D6" s="62"/>
      <c r="E6" s="62" t="s">
        <v>396</v>
      </c>
      <c r="F6" s="62" t="s">
        <v>396</v>
      </c>
      <c r="G6" s="62"/>
      <c r="H6" s="62" t="s">
        <v>396</v>
      </c>
      <c r="I6" s="62"/>
      <c r="J6" s="62"/>
      <c r="K6" s="62" t="s">
        <v>396</v>
      </c>
      <c r="L6" s="62" t="s">
        <v>396</v>
      </c>
      <c r="M6" s="62"/>
      <c r="N6" s="62"/>
      <c r="O6" s="62"/>
      <c r="P6" s="62"/>
      <c r="Q6" s="62"/>
      <c r="R6" s="62" t="s">
        <v>396</v>
      </c>
      <c r="S6" s="62" t="s">
        <v>396</v>
      </c>
      <c r="T6" s="62"/>
      <c r="U6" s="62" t="s">
        <v>396</v>
      </c>
      <c r="V6" s="62" t="s">
        <v>396</v>
      </c>
      <c r="W6" s="62"/>
      <c r="X6" s="62"/>
      <c r="Y6" s="62"/>
      <c r="Z6" s="62"/>
      <c r="AA6" s="62" t="s">
        <v>396</v>
      </c>
      <c r="AB6" s="62" t="s">
        <v>396</v>
      </c>
      <c r="AC6" s="62"/>
      <c r="AD6" s="62"/>
      <c r="AE6" s="62"/>
      <c r="AF6" s="62"/>
      <c r="AG6" s="62"/>
      <c r="AH6" s="62"/>
      <c r="AI6" s="62"/>
      <c r="AJ6" s="62" t="s">
        <v>396</v>
      </c>
      <c r="AK6" s="62"/>
    </row>
    <row r="7" spans="1:37">
      <c r="A7" s="62" t="str">
        <f t="shared" si="1"/>
        <v>1</v>
      </c>
      <c r="B7" s="73" t="s">
        <v>399</v>
      </c>
      <c r="C7" s="74" t="s">
        <v>400</v>
      </c>
      <c r="D7" s="62"/>
      <c r="E7" s="62"/>
      <c r="F7" s="62" t="s">
        <v>396</v>
      </c>
      <c r="G7" s="62"/>
      <c r="H7" s="62"/>
      <c r="I7" s="62"/>
      <c r="J7" s="62"/>
      <c r="K7" s="62"/>
      <c r="L7" s="62" t="s">
        <v>396</v>
      </c>
      <c r="M7" s="62"/>
      <c r="N7" s="62"/>
      <c r="O7" s="62"/>
      <c r="P7" s="62"/>
      <c r="Q7" s="62"/>
      <c r="R7" s="62"/>
      <c r="S7" s="62"/>
      <c r="T7" s="62"/>
      <c r="U7" s="62"/>
      <c r="V7" s="62"/>
      <c r="W7" s="62"/>
      <c r="X7" s="62"/>
      <c r="Y7" s="62"/>
      <c r="Z7" s="62"/>
      <c r="AA7" s="62"/>
      <c r="AB7" s="62"/>
      <c r="AC7" s="62"/>
      <c r="AD7" s="62"/>
      <c r="AE7" s="62"/>
      <c r="AF7" s="62"/>
      <c r="AG7" s="62"/>
      <c r="AH7" s="62"/>
      <c r="AI7" s="62"/>
      <c r="AJ7" s="62"/>
      <c r="AK7" s="62"/>
    </row>
    <row r="8" spans="1:37" hidden="1">
      <c r="A8" s="62" t="str">
        <f t="shared" si="1"/>
        <v>1</v>
      </c>
      <c r="B8" s="73" t="s">
        <v>401</v>
      </c>
      <c r="C8" s="74" t="s">
        <v>402</v>
      </c>
      <c r="D8" s="62" t="s">
        <v>396</v>
      </c>
      <c r="E8" s="62"/>
      <c r="F8" s="62"/>
      <c r="G8" s="62"/>
      <c r="H8" s="62"/>
      <c r="I8" s="62" t="s">
        <v>396</v>
      </c>
      <c r="J8" s="62" t="s">
        <v>396</v>
      </c>
      <c r="K8" s="62" t="s">
        <v>396</v>
      </c>
      <c r="L8" s="62" t="s">
        <v>396</v>
      </c>
      <c r="M8" s="62"/>
      <c r="N8" s="62" t="s">
        <v>396</v>
      </c>
      <c r="O8" s="62"/>
      <c r="P8" s="62" t="s">
        <v>396</v>
      </c>
      <c r="Q8" s="62" t="s">
        <v>396</v>
      </c>
      <c r="R8" s="62"/>
      <c r="S8" s="62"/>
      <c r="T8" s="62"/>
      <c r="U8" s="62"/>
      <c r="V8" s="62"/>
      <c r="W8" s="62"/>
      <c r="X8" s="62"/>
      <c r="Y8" s="62"/>
      <c r="Z8" s="62" t="s">
        <v>396</v>
      </c>
      <c r="AA8" s="62"/>
      <c r="AB8" s="62"/>
      <c r="AC8" s="62"/>
      <c r="AD8" s="62" t="s">
        <v>396</v>
      </c>
      <c r="AE8" s="62"/>
      <c r="AF8" s="62"/>
      <c r="AG8" s="62"/>
      <c r="AH8" s="62"/>
      <c r="AI8" s="62"/>
      <c r="AJ8" s="62"/>
      <c r="AK8" s="62"/>
    </row>
    <row r="9" spans="1:37" hidden="1">
      <c r="A9" s="62" t="str">
        <f t="shared" si="1"/>
        <v>1</v>
      </c>
      <c r="B9" s="73" t="s">
        <v>403</v>
      </c>
      <c r="C9" s="74" t="s">
        <v>404</v>
      </c>
      <c r="D9" s="62"/>
      <c r="E9" s="62"/>
      <c r="F9" s="62"/>
      <c r="G9" s="62"/>
      <c r="H9" s="62" t="s">
        <v>396</v>
      </c>
      <c r="I9" s="62"/>
      <c r="J9" s="62"/>
      <c r="K9" s="62"/>
      <c r="L9" s="62"/>
      <c r="M9" s="62"/>
      <c r="N9" s="62" t="s">
        <v>396</v>
      </c>
      <c r="O9" s="62"/>
      <c r="P9" s="62"/>
      <c r="Q9" s="62"/>
      <c r="R9" s="62"/>
      <c r="S9" s="62"/>
      <c r="T9" s="62"/>
      <c r="U9" s="62" t="s">
        <v>396</v>
      </c>
      <c r="V9" s="62"/>
      <c r="W9" s="62"/>
      <c r="X9" s="62"/>
      <c r="Y9" s="62"/>
      <c r="Z9" s="62" t="s">
        <v>396</v>
      </c>
      <c r="AA9" s="62"/>
      <c r="AB9" s="62"/>
      <c r="AC9" s="62"/>
      <c r="AD9" s="62" t="s">
        <v>396</v>
      </c>
      <c r="AE9" s="62"/>
      <c r="AF9" s="62"/>
      <c r="AG9" s="62"/>
      <c r="AH9" s="62"/>
      <c r="AI9" s="62"/>
      <c r="AJ9" s="62"/>
      <c r="AK9" s="62"/>
    </row>
    <row r="10" spans="1:37">
      <c r="A10" s="62" t="str">
        <f t="shared" si="1"/>
        <v>1</v>
      </c>
      <c r="B10" s="73" t="s">
        <v>405</v>
      </c>
      <c r="C10" s="74" t="s">
        <v>406</v>
      </c>
      <c r="D10" s="62"/>
      <c r="E10" s="62"/>
      <c r="F10" s="62" t="s">
        <v>396</v>
      </c>
      <c r="G10" s="62"/>
      <c r="H10" s="62"/>
      <c r="I10" s="62"/>
      <c r="J10" s="62"/>
      <c r="K10" s="62" t="s">
        <v>396</v>
      </c>
      <c r="L10" s="62"/>
      <c r="M10" s="62"/>
      <c r="N10" s="62"/>
      <c r="O10" s="62"/>
      <c r="P10" s="62"/>
      <c r="Q10" s="62"/>
      <c r="R10" s="62"/>
      <c r="S10" s="62"/>
      <c r="T10" s="62"/>
      <c r="U10" s="62"/>
      <c r="V10" s="62"/>
      <c r="W10" s="62"/>
      <c r="X10" s="62"/>
      <c r="Y10" s="62"/>
      <c r="Z10" s="62"/>
      <c r="AA10" s="62" t="s">
        <v>396</v>
      </c>
      <c r="AB10" s="62" t="s">
        <v>396</v>
      </c>
      <c r="AC10" s="62"/>
      <c r="AD10" s="62"/>
      <c r="AE10" s="62"/>
      <c r="AF10" s="62"/>
      <c r="AG10" s="62"/>
      <c r="AH10" s="62"/>
      <c r="AI10" s="62"/>
      <c r="AJ10" s="62"/>
      <c r="AK10" s="62"/>
    </row>
    <row r="11" spans="1:37">
      <c r="A11" s="62" t="str">
        <f t="shared" si="1"/>
        <v>1</v>
      </c>
      <c r="B11" s="73" t="s">
        <v>407</v>
      </c>
      <c r="C11" s="74" t="s">
        <v>408</v>
      </c>
      <c r="D11" s="62"/>
      <c r="E11" s="62" t="s">
        <v>396</v>
      </c>
      <c r="F11" s="62" t="s">
        <v>396</v>
      </c>
      <c r="G11" s="62"/>
      <c r="H11" s="62"/>
      <c r="I11" s="62"/>
      <c r="J11" s="62"/>
      <c r="K11" s="62" t="s">
        <v>396</v>
      </c>
      <c r="L11" s="62" t="s">
        <v>396</v>
      </c>
      <c r="M11" s="62"/>
      <c r="N11" s="62"/>
      <c r="O11" s="62"/>
      <c r="P11" s="62"/>
      <c r="Q11" s="62" t="s">
        <v>396</v>
      </c>
      <c r="R11" s="62"/>
      <c r="S11" s="62"/>
      <c r="T11" s="62"/>
      <c r="U11" s="62"/>
      <c r="V11" s="62"/>
      <c r="W11" s="62"/>
      <c r="X11" s="62"/>
      <c r="Y11" s="62"/>
      <c r="Z11" s="62"/>
      <c r="AA11" s="62"/>
      <c r="AB11" s="62" t="s">
        <v>396</v>
      </c>
      <c r="AC11" s="62"/>
      <c r="AD11" s="62"/>
      <c r="AE11" s="62"/>
      <c r="AF11" s="62"/>
      <c r="AG11" s="62"/>
      <c r="AH11" s="62"/>
      <c r="AI11" s="62"/>
      <c r="AJ11" s="62"/>
      <c r="AK11" s="62"/>
    </row>
    <row r="12" spans="1:37" hidden="1">
      <c r="A12" s="62" t="str">
        <f t="shared" si="1"/>
        <v>1</v>
      </c>
      <c r="B12" s="75" t="s">
        <v>409</v>
      </c>
      <c r="C12" s="74" t="s">
        <v>622</v>
      </c>
      <c r="D12" s="62"/>
      <c r="E12" s="62"/>
      <c r="F12" s="62"/>
      <c r="G12" s="62"/>
      <c r="H12" s="62"/>
      <c r="I12" s="62"/>
      <c r="J12" s="62"/>
      <c r="K12" s="62"/>
      <c r="L12" s="62"/>
      <c r="M12" s="62" t="s">
        <v>396</v>
      </c>
      <c r="N12" s="62"/>
      <c r="O12" s="62"/>
      <c r="P12" s="62"/>
      <c r="Q12" s="62"/>
      <c r="R12" s="62"/>
      <c r="S12" s="62"/>
      <c r="T12" s="62"/>
      <c r="U12" s="62"/>
      <c r="V12" s="62"/>
      <c r="W12" s="62"/>
      <c r="X12" s="62"/>
      <c r="Y12" s="62"/>
      <c r="Z12" s="62"/>
      <c r="AA12" s="62"/>
      <c r="AB12" s="62"/>
      <c r="AC12" s="62" t="s">
        <v>396</v>
      </c>
      <c r="AD12" s="62"/>
      <c r="AE12" s="62" t="s">
        <v>396</v>
      </c>
      <c r="AF12" s="62"/>
      <c r="AG12" s="62" t="s">
        <v>396</v>
      </c>
      <c r="AH12" s="62" t="s">
        <v>396</v>
      </c>
      <c r="AI12" s="62"/>
      <c r="AJ12" s="62"/>
      <c r="AK12" s="62"/>
    </row>
    <row r="13" spans="1:37" hidden="1">
      <c r="A13" s="62" t="str">
        <f t="shared" si="1"/>
        <v>1</v>
      </c>
      <c r="B13" s="75" t="s">
        <v>411</v>
      </c>
      <c r="C13" s="74" t="s">
        <v>623</v>
      </c>
      <c r="D13" s="62"/>
      <c r="E13" s="62"/>
      <c r="F13" s="62"/>
      <c r="G13" s="62"/>
      <c r="H13" s="62"/>
      <c r="I13" s="62"/>
      <c r="J13" s="62"/>
      <c r="K13" s="62"/>
      <c r="L13" s="62"/>
      <c r="M13" s="62" t="s">
        <v>396</v>
      </c>
      <c r="N13" s="62"/>
      <c r="O13" s="62"/>
      <c r="P13" s="62"/>
      <c r="Q13" s="62"/>
      <c r="R13" s="62"/>
      <c r="S13" s="62"/>
      <c r="T13" s="62"/>
      <c r="U13" s="62" t="s">
        <v>396</v>
      </c>
      <c r="V13" s="62"/>
      <c r="W13" s="62"/>
      <c r="X13" s="62"/>
      <c r="Y13" s="62"/>
      <c r="Z13" s="62"/>
      <c r="AA13" s="62"/>
      <c r="AB13" s="62"/>
      <c r="AC13" s="62" t="s">
        <v>396</v>
      </c>
      <c r="AD13" s="62"/>
      <c r="AE13" s="62" t="s">
        <v>396</v>
      </c>
      <c r="AF13" s="62"/>
      <c r="AG13" s="62" t="s">
        <v>396</v>
      </c>
      <c r="AH13" s="62" t="s">
        <v>396</v>
      </c>
      <c r="AI13" s="62"/>
      <c r="AJ13" s="62"/>
      <c r="AK13" s="62"/>
    </row>
    <row r="14" spans="1:37" hidden="1">
      <c r="A14" s="62" t="str">
        <f t="shared" si="1"/>
        <v>1</v>
      </c>
      <c r="B14" s="75" t="s">
        <v>413</v>
      </c>
      <c r="C14" s="74" t="s">
        <v>624</v>
      </c>
      <c r="D14" s="62"/>
      <c r="E14" s="62"/>
      <c r="F14" s="62"/>
      <c r="G14" s="62"/>
      <c r="H14" s="62"/>
      <c r="I14" s="62"/>
      <c r="J14" s="62"/>
      <c r="K14" s="62"/>
      <c r="L14" s="62" t="s">
        <v>396</v>
      </c>
      <c r="M14" s="62" t="s">
        <v>396</v>
      </c>
      <c r="N14" s="62"/>
      <c r="O14" s="62" t="s">
        <v>396</v>
      </c>
      <c r="P14" s="62"/>
      <c r="Q14" s="62"/>
      <c r="R14" s="62" t="s">
        <v>396</v>
      </c>
      <c r="S14" s="62"/>
      <c r="T14" s="62" t="s">
        <v>396</v>
      </c>
      <c r="U14" s="62"/>
      <c r="V14" s="62" t="s">
        <v>396</v>
      </c>
      <c r="W14" s="62"/>
      <c r="X14" s="62"/>
      <c r="Y14" s="62"/>
      <c r="Z14" s="62"/>
      <c r="AA14" s="62"/>
      <c r="AB14" s="62" t="s">
        <v>396</v>
      </c>
      <c r="AC14" s="62" t="s">
        <v>396</v>
      </c>
      <c r="AD14" s="62"/>
      <c r="AE14" s="62"/>
      <c r="AF14" s="62"/>
      <c r="AG14" s="62" t="s">
        <v>396</v>
      </c>
      <c r="AH14" s="62"/>
      <c r="AI14" s="62"/>
      <c r="AJ14" s="62"/>
      <c r="AK14" s="62"/>
    </row>
    <row r="15" spans="1:37" hidden="1">
      <c r="A15" s="62" t="str">
        <f t="shared" si="1"/>
        <v>1</v>
      </c>
      <c r="B15" s="75" t="s">
        <v>415</v>
      </c>
      <c r="C15" s="74" t="s">
        <v>625</v>
      </c>
      <c r="D15" s="62"/>
      <c r="E15" s="62"/>
      <c r="F15" s="62"/>
      <c r="G15" s="62"/>
      <c r="H15" s="62"/>
      <c r="I15" s="62"/>
      <c r="J15" s="62"/>
      <c r="K15" s="62"/>
      <c r="L15" s="62"/>
      <c r="M15" s="62"/>
      <c r="N15" s="62"/>
      <c r="O15" s="62"/>
      <c r="P15" s="62"/>
      <c r="Q15" s="62"/>
      <c r="R15" s="62"/>
      <c r="S15" s="62" t="s">
        <v>396</v>
      </c>
      <c r="T15" s="62" t="s">
        <v>396</v>
      </c>
      <c r="U15" s="62" t="s">
        <v>396</v>
      </c>
      <c r="V15" s="62"/>
      <c r="W15" s="62"/>
      <c r="X15" s="62"/>
      <c r="Y15" s="62"/>
      <c r="Z15" s="62"/>
      <c r="AA15" s="62"/>
      <c r="AB15" s="62"/>
      <c r="AC15" s="62"/>
      <c r="AD15" s="62"/>
      <c r="AE15" s="62"/>
      <c r="AF15" s="62"/>
      <c r="AG15" s="62"/>
      <c r="AH15" s="62" t="s">
        <v>396</v>
      </c>
      <c r="AI15" s="62" t="s">
        <v>396</v>
      </c>
      <c r="AJ15" s="62"/>
      <c r="AK15" s="62"/>
    </row>
    <row r="16" spans="1:37" hidden="1">
      <c r="A16" s="62" t="str">
        <f t="shared" si="1"/>
        <v>1</v>
      </c>
      <c r="B16" s="75" t="s">
        <v>417</v>
      </c>
      <c r="C16" s="74" t="s">
        <v>626</v>
      </c>
      <c r="D16" s="62"/>
      <c r="E16" s="62"/>
      <c r="F16" s="62"/>
      <c r="G16" s="62"/>
      <c r="H16" s="62"/>
      <c r="I16" s="62"/>
      <c r="J16" s="62"/>
      <c r="K16" s="62"/>
      <c r="L16" s="62"/>
      <c r="M16" s="62" t="s">
        <v>396</v>
      </c>
      <c r="N16" s="62"/>
      <c r="O16" s="62"/>
      <c r="P16" s="62"/>
      <c r="Q16" s="62"/>
      <c r="R16" s="62"/>
      <c r="S16" s="62"/>
      <c r="T16" s="62"/>
      <c r="U16" s="62" t="s">
        <v>396</v>
      </c>
      <c r="V16" s="62"/>
      <c r="W16" s="62"/>
      <c r="X16" s="62"/>
      <c r="Y16" s="62"/>
      <c r="Z16" s="62"/>
      <c r="AA16" s="62"/>
      <c r="AB16" s="62"/>
      <c r="AC16" s="62" t="s">
        <v>396</v>
      </c>
      <c r="AD16" s="62"/>
      <c r="AE16" s="62"/>
      <c r="AF16" s="62"/>
      <c r="AG16" s="62" t="s">
        <v>396</v>
      </c>
      <c r="AH16" s="62"/>
      <c r="AI16" s="62" t="s">
        <v>396</v>
      </c>
      <c r="AJ16" s="62"/>
      <c r="AK16" s="62"/>
    </row>
    <row r="17" spans="1:37" hidden="1">
      <c r="A17" s="62" t="str">
        <f t="shared" si="1"/>
        <v>1</v>
      </c>
      <c r="B17" s="75" t="s">
        <v>419</v>
      </c>
      <c r="C17" s="74" t="s">
        <v>627</v>
      </c>
      <c r="D17" s="62"/>
      <c r="E17" s="62"/>
      <c r="F17" s="62"/>
      <c r="G17" s="62"/>
      <c r="H17" s="62"/>
      <c r="I17" s="62"/>
      <c r="J17" s="62"/>
      <c r="K17" s="62"/>
      <c r="L17" s="62"/>
      <c r="M17" s="62"/>
      <c r="N17" s="62"/>
      <c r="O17" s="62"/>
      <c r="P17" s="62"/>
      <c r="Q17" s="62"/>
      <c r="R17" s="62"/>
      <c r="S17" s="62" t="s">
        <v>396</v>
      </c>
      <c r="T17" s="62"/>
      <c r="U17" s="62"/>
      <c r="V17" s="62"/>
      <c r="W17" s="62"/>
      <c r="X17" s="62"/>
      <c r="Y17" s="62"/>
      <c r="Z17" s="62"/>
      <c r="AA17" s="62"/>
      <c r="AB17" s="62"/>
      <c r="AC17" s="62" t="s">
        <v>396</v>
      </c>
      <c r="AD17" s="62"/>
      <c r="AE17" s="62"/>
      <c r="AF17" s="62"/>
      <c r="AG17" s="62" t="s">
        <v>396</v>
      </c>
      <c r="AH17" s="62"/>
      <c r="AI17" s="62" t="s">
        <v>396</v>
      </c>
      <c r="AJ17" s="62"/>
      <c r="AK17" s="62"/>
    </row>
    <row r="18" spans="1:37" hidden="1">
      <c r="A18" s="62" t="str">
        <f t="shared" si="1"/>
        <v>1</v>
      </c>
      <c r="B18" s="75" t="s">
        <v>421</v>
      </c>
      <c r="C18" s="74" t="s">
        <v>628</v>
      </c>
      <c r="D18" s="62"/>
      <c r="E18" s="62"/>
      <c r="F18" s="62"/>
      <c r="G18" s="62"/>
      <c r="H18" s="62" t="s">
        <v>396</v>
      </c>
      <c r="I18" s="62"/>
      <c r="J18" s="62"/>
      <c r="K18" s="62"/>
      <c r="L18" s="62"/>
      <c r="M18" s="62"/>
      <c r="N18" s="62"/>
      <c r="O18" s="62" t="s">
        <v>396</v>
      </c>
      <c r="P18" s="62"/>
      <c r="Q18" s="62"/>
      <c r="R18" s="62"/>
      <c r="S18" s="62"/>
      <c r="T18" s="62" t="s">
        <v>396</v>
      </c>
      <c r="U18" s="62"/>
      <c r="V18" s="62" t="s">
        <v>396</v>
      </c>
      <c r="W18" s="62"/>
      <c r="X18" s="62"/>
      <c r="Y18" s="62" t="s">
        <v>396</v>
      </c>
      <c r="Z18" s="62"/>
      <c r="AA18" s="62"/>
      <c r="AB18" s="62"/>
      <c r="AC18" s="62"/>
      <c r="AD18" s="62"/>
      <c r="AE18" s="62" t="s">
        <v>396</v>
      </c>
      <c r="AF18" s="62" t="s">
        <v>396</v>
      </c>
      <c r="AG18" s="62"/>
      <c r="AH18" s="62"/>
      <c r="AI18" s="62"/>
      <c r="AJ18" s="62"/>
      <c r="AK18" s="62"/>
    </row>
    <row r="19" spans="1:37" hidden="1">
      <c r="A19" s="62" t="str">
        <f t="shared" si="1"/>
        <v>1</v>
      </c>
      <c r="B19" s="75" t="s">
        <v>423</v>
      </c>
      <c r="C19" s="74" t="s">
        <v>629</v>
      </c>
      <c r="D19" s="62"/>
      <c r="E19" s="62"/>
      <c r="F19" s="62"/>
      <c r="G19" s="62"/>
      <c r="H19" s="62"/>
      <c r="I19" s="62"/>
      <c r="J19" s="62"/>
      <c r="K19" s="62"/>
      <c r="L19" s="62"/>
      <c r="M19" s="62"/>
      <c r="N19" s="62"/>
      <c r="O19" s="62"/>
      <c r="P19" s="62"/>
      <c r="Q19" s="62"/>
      <c r="R19" s="62"/>
      <c r="S19" s="62" t="s">
        <v>396</v>
      </c>
      <c r="T19" s="62"/>
      <c r="U19" s="62" t="s">
        <v>396</v>
      </c>
      <c r="V19" s="62"/>
      <c r="W19" s="62"/>
      <c r="X19" s="62"/>
      <c r="Y19" s="62" t="s">
        <v>396</v>
      </c>
      <c r="Z19" s="62"/>
      <c r="AA19" s="62"/>
      <c r="AB19" s="62"/>
      <c r="AC19" s="62"/>
      <c r="AD19" s="62"/>
      <c r="AE19" s="62"/>
      <c r="AF19" s="62"/>
      <c r="AG19" s="62"/>
      <c r="AH19" s="62" t="s">
        <v>396</v>
      </c>
      <c r="AI19" s="62"/>
      <c r="AJ19" s="62"/>
      <c r="AK19" s="62" t="s">
        <v>396</v>
      </c>
    </row>
    <row r="20" spans="1:37" hidden="1">
      <c r="A20" s="62" t="str">
        <f t="shared" si="1"/>
        <v>1</v>
      </c>
      <c r="B20" s="73" t="s">
        <v>425</v>
      </c>
      <c r="C20" s="74" t="s">
        <v>434</v>
      </c>
      <c r="D20" s="62"/>
      <c r="E20" s="62"/>
      <c r="F20" s="62"/>
      <c r="G20" s="62" t="s">
        <v>396</v>
      </c>
      <c r="H20" s="62"/>
      <c r="I20" s="62"/>
      <c r="J20" s="62"/>
      <c r="K20" s="62"/>
      <c r="L20" s="62"/>
      <c r="M20" s="62"/>
      <c r="N20" s="62"/>
      <c r="O20" s="62"/>
      <c r="P20" s="62"/>
      <c r="Q20" s="62"/>
      <c r="R20" s="62"/>
      <c r="S20" s="62" t="s">
        <v>396</v>
      </c>
      <c r="T20" s="62"/>
      <c r="U20" s="62"/>
      <c r="V20" s="62"/>
      <c r="W20" s="62" t="s">
        <v>396</v>
      </c>
      <c r="X20" s="62"/>
      <c r="Y20" s="62"/>
      <c r="Z20" s="62"/>
      <c r="AA20" s="62"/>
      <c r="AB20" s="62"/>
      <c r="AC20" s="62"/>
      <c r="AD20" s="62"/>
      <c r="AE20" s="62"/>
      <c r="AF20" s="62"/>
      <c r="AG20" s="62"/>
      <c r="AH20" s="62"/>
      <c r="AI20" s="62"/>
      <c r="AJ20" s="62"/>
      <c r="AK20" s="62"/>
    </row>
    <row r="21" spans="1:37" ht="15.75" hidden="1">
      <c r="A21" s="62" t="str">
        <f t="shared" si="1"/>
        <v>1</v>
      </c>
      <c r="B21" s="73" t="s">
        <v>427</v>
      </c>
      <c r="C21" s="74" t="s">
        <v>436</v>
      </c>
      <c r="D21" s="62"/>
      <c r="E21" s="62"/>
      <c r="F21" s="62"/>
      <c r="G21" s="62" t="s">
        <v>396</v>
      </c>
      <c r="H21" s="62"/>
      <c r="I21" s="62"/>
      <c r="J21" s="62"/>
      <c r="K21" s="62"/>
      <c r="L21" s="62"/>
      <c r="M21" s="62"/>
      <c r="N21" s="62"/>
      <c r="O21" s="62"/>
      <c r="P21" s="62"/>
      <c r="Q21" s="62"/>
      <c r="R21" s="62"/>
      <c r="S21" s="62" t="s">
        <v>396</v>
      </c>
      <c r="T21" s="62"/>
      <c r="U21" s="62"/>
      <c r="V21" s="62"/>
      <c r="W21" s="62" t="s">
        <v>396</v>
      </c>
      <c r="X21" s="62"/>
      <c r="Y21" s="62"/>
      <c r="Z21" s="62"/>
      <c r="AA21" s="62"/>
      <c r="AB21" s="62"/>
      <c r="AC21" s="62"/>
      <c r="AD21" s="62"/>
      <c r="AE21" s="62"/>
      <c r="AF21" s="62"/>
      <c r="AG21" s="62"/>
      <c r="AH21" s="62"/>
      <c r="AI21" s="62"/>
      <c r="AJ21" s="62"/>
      <c r="AK21" s="62"/>
    </row>
    <row r="22" spans="1:37" hidden="1">
      <c r="A22" s="62"/>
      <c r="C22" s="74" t="s">
        <v>437</v>
      </c>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row>
    <row r="23" spans="1:37" hidden="1">
      <c r="A23" s="62" t="str">
        <f t="shared" ref="A23:A59" si="2">IF(COUNTA(D23:AK23)&gt;0,"1","0")</f>
        <v>1</v>
      </c>
      <c r="B23" s="73" t="s">
        <v>438</v>
      </c>
      <c r="C23" s="74" t="s">
        <v>439</v>
      </c>
      <c r="D23" s="62"/>
      <c r="E23" s="62"/>
      <c r="F23" s="62"/>
      <c r="G23" s="62"/>
      <c r="H23" s="62" t="s">
        <v>396</v>
      </c>
      <c r="I23" s="62"/>
      <c r="J23" s="62"/>
      <c r="K23" s="62"/>
      <c r="L23" s="62"/>
      <c r="M23" s="62"/>
      <c r="N23" s="62" t="s">
        <v>396</v>
      </c>
      <c r="O23" s="62"/>
      <c r="P23" s="62"/>
      <c r="Q23" s="62"/>
      <c r="R23" s="62"/>
      <c r="S23" s="62"/>
      <c r="T23" s="62"/>
      <c r="U23" s="62" t="s">
        <v>396</v>
      </c>
      <c r="V23" s="62"/>
      <c r="W23" s="62"/>
      <c r="X23" s="62"/>
      <c r="Y23" s="62"/>
      <c r="Z23" s="62"/>
      <c r="AA23" s="62"/>
      <c r="AB23" s="62"/>
      <c r="AC23" s="62"/>
      <c r="AD23" s="62"/>
      <c r="AE23" s="62" t="s">
        <v>396</v>
      </c>
      <c r="AF23" s="62"/>
      <c r="AG23" s="62"/>
      <c r="AH23" s="62"/>
      <c r="AI23" s="62" t="s">
        <v>396</v>
      </c>
      <c r="AJ23" s="62"/>
      <c r="AK23" s="62"/>
    </row>
    <row r="24" spans="1:37" hidden="1">
      <c r="A24" s="62" t="str">
        <f t="shared" si="2"/>
        <v>1</v>
      </c>
      <c r="B24" s="73" t="s">
        <v>440</v>
      </c>
      <c r="C24" s="74" t="s">
        <v>441</v>
      </c>
      <c r="D24" s="62"/>
      <c r="E24" s="62"/>
      <c r="F24" s="62"/>
      <c r="G24" s="62"/>
      <c r="H24" s="62"/>
      <c r="I24" s="62"/>
      <c r="J24" s="62"/>
      <c r="K24" s="62"/>
      <c r="L24" s="62"/>
      <c r="M24" s="62"/>
      <c r="N24" s="62"/>
      <c r="O24" s="62"/>
      <c r="P24" s="62"/>
      <c r="Q24" s="62"/>
      <c r="R24" s="62"/>
      <c r="S24" s="62"/>
      <c r="T24" s="62"/>
      <c r="U24" s="62" t="s">
        <v>396</v>
      </c>
      <c r="V24" s="62"/>
      <c r="W24" s="62"/>
      <c r="X24" s="62"/>
      <c r="Y24" s="62"/>
      <c r="Z24" s="62"/>
      <c r="AA24" s="62"/>
      <c r="AB24" s="62"/>
      <c r="AC24" s="62"/>
      <c r="AD24" s="62"/>
      <c r="AE24" s="62"/>
      <c r="AF24" s="62"/>
      <c r="AG24" s="62"/>
      <c r="AH24" s="62" t="s">
        <v>396</v>
      </c>
      <c r="AI24" s="62" t="s">
        <v>396</v>
      </c>
      <c r="AJ24" s="62"/>
      <c r="AK24" s="62"/>
    </row>
    <row r="25" spans="1:37" hidden="1">
      <c r="A25" s="62" t="str">
        <f t="shared" si="2"/>
        <v>1</v>
      </c>
      <c r="B25" s="73" t="s">
        <v>442</v>
      </c>
      <c r="C25" s="74" t="s">
        <v>443</v>
      </c>
      <c r="D25" s="62"/>
      <c r="E25" s="62"/>
      <c r="F25" s="62"/>
      <c r="G25" s="62"/>
      <c r="H25" s="62" t="s">
        <v>396</v>
      </c>
      <c r="I25" s="62"/>
      <c r="J25" s="62"/>
      <c r="K25" s="62"/>
      <c r="L25" s="62"/>
      <c r="M25" s="62"/>
      <c r="N25" s="62"/>
      <c r="O25" s="62" t="s">
        <v>396</v>
      </c>
      <c r="P25" s="62"/>
      <c r="Q25" s="62"/>
      <c r="R25" s="62"/>
      <c r="S25" s="62"/>
      <c r="T25" s="62"/>
      <c r="U25" s="62" t="s">
        <v>396</v>
      </c>
      <c r="V25" s="62"/>
      <c r="W25" s="62"/>
      <c r="X25" s="62"/>
      <c r="Y25" s="62" t="s">
        <v>396</v>
      </c>
      <c r="Z25" s="62"/>
      <c r="AA25" s="62"/>
      <c r="AB25" s="62"/>
      <c r="AC25" s="62"/>
      <c r="AD25" s="62"/>
      <c r="AE25" s="62"/>
      <c r="AF25" s="62" t="s">
        <v>396</v>
      </c>
      <c r="AG25" s="62"/>
      <c r="AH25" s="62" t="s">
        <v>396</v>
      </c>
      <c r="AI25" s="62"/>
      <c r="AJ25" s="62"/>
      <c r="AK25" s="62" t="s">
        <v>396</v>
      </c>
    </row>
    <row r="26" spans="1:37" hidden="1">
      <c r="A26" s="62" t="str">
        <f t="shared" si="2"/>
        <v>1</v>
      </c>
      <c r="B26" s="73" t="s">
        <v>444</v>
      </c>
      <c r="C26" s="74" t="s">
        <v>445</v>
      </c>
      <c r="D26" s="62"/>
      <c r="E26" s="62"/>
      <c r="F26" s="62"/>
      <c r="G26" s="62"/>
      <c r="H26" s="62" t="s">
        <v>396</v>
      </c>
      <c r="I26" s="62"/>
      <c r="J26" s="62"/>
      <c r="K26" s="62"/>
      <c r="L26" s="62"/>
      <c r="M26" s="62" t="s">
        <v>396</v>
      </c>
      <c r="N26" s="62"/>
      <c r="O26" s="62"/>
      <c r="P26" s="62"/>
      <c r="Q26" s="62"/>
      <c r="R26" s="62"/>
      <c r="S26" s="62" t="s">
        <v>396</v>
      </c>
      <c r="T26" s="62" t="s">
        <v>396</v>
      </c>
      <c r="U26" s="62"/>
      <c r="V26" s="62" t="s">
        <v>396</v>
      </c>
      <c r="W26" s="62" t="s">
        <v>396</v>
      </c>
      <c r="X26" s="62"/>
      <c r="Y26" s="62" t="s">
        <v>396</v>
      </c>
      <c r="Z26" s="62" t="s">
        <v>396</v>
      </c>
      <c r="AA26" s="62"/>
      <c r="AB26" s="62"/>
      <c r="AC26" s="62" t="s">
        <v>396</v>
      </c>
      <c r="AD26" s="62"/>
      <c r="AE26" s="62"/>
      <c r="AF26" s="62" t="s">
        <v>396</v>
      </c>
      <c r="AG26" s="62" t="s">
        <v>396</v>
      </c>
      <c r="AH26" s="62"/>
      <c r="AI26" s="62"/>
      <c r="AJ26" s="62"/>
      <c r="AK26" s="62"/>
    </row>
    <row r="27" spans="1:37" hidden="1">
      <c r="A27" s="62" t="str">
        <f t="shared" si="2"/>
        <v>1</v>
      </c>
      <c r="B27" s="73" t="s">
        <v>446</v>
      </c>
      <c r="C27" s="74" t="s">
        <v>447</v>
      </c>
      <c r="D27" s="62"/>
      <c r="E27" s="62"/>
      <c r="F27" s="62"/>
      <c r="G27" s="62"/>
      <c r="H27" s="62" t="s">
        <v>396</v>
      </c>
      <c r="I27" s="62"/>
      <c r="J27" s="62"/>
      <c r="K27" s="62"/>
      <c r="L27" s="62"/>
      <c r="M27" s="62"/>
      <c r="N27" s="62"/>
      <c r="O27" s="62"/>
      <c r="P27" s="62"/>
      <c r="Q27" s="62"/>
      <c r="R27" s="62"/>
      <c r="S27" s="62"/>
      <c r="T27" s="62" t="s">
        <v>396</v>
      </c>
      <c r="U27" s="62" t="s">
        <v>396</v>
      </c>
      <c r="V27" s="62"/>
      <c r="W27" s="62"/>
      <c r="X27" s="62"/>
      <c r="Y27" s="62"/>
      <c r="Z27" s="62"/>
      <c r="AA27" s="62"/>
      <c r="AB27" s="62"/>
      <c r="AC27" s="62"/>
      <c r="AD27" s="62"/>
      <c r="AE27" s="62"/>
      <c r="AF27" s="62"/>
      <c r="AG27" s="62"/>
      <c r="AH27" s="62"/>
      <c r="AI27" s="62"/>
      <c r="AJ27" s="62"/>
      <c r="AK27" s="62" t="s">
        <v>396</v>
      </c>
    </row>
    <row r="28" spans="1:37" hidden="1">
      <c r="A28" s="62" t="str">
        <f t="shared" si="2"/>
        <v>1</v>
      </c>
      <c r="B28" s="73" t="s">
        <v>448</v>
      </c>
      <c r="C28" s="74" t="s">
        <v>449</v>
      </c>
      <c r="D28" s="62"/>
      <c r="E28" s="62"/>
      <c r="F28" s="62"/>
      <c r="G28" s="62"/>
      <c r="H28" s="62"/>
      <c r="I28" s="62"/>
      <c r="J28" s="62"/>
      <c r="K28" s="62"/>
      <c r="L28" s="62"/>
      <c r="M28" s="62"/>
      <c r="N28" s="62"/>
      <c r="O28" s="62"/>
      <c r="P28" s="62"/>
      <c r="Q28" s="62"/>
      <c r="R28" s="62"/>
      <c r="S28" s="62"/>
      <c r="T28" s="62" t="s">
        <v>396</v>
      </c>
      <c r="U28" s="62"/>
      <c r="V28" s="62"/>
      <c r="W28" s="62"/>
      <c r="X28" s="62"/>
      <c r="Y28" s="62"/>
      <c r="Z28" s="62"/>
      <c r="AA28" s="62" t="s">
        <v>396</v>
      </c>
      <c r="AB28" s="62" t="s">
        <v>396</v>
      </c>
      <c r="AC28" s="62"/>
      <c r="AD28" s="62"/>
      <c r="AE28" s="62"/>
      <c r="AF28" s="62"/>
      <c r="AG28" s="62"/>
      <c r="AH28" s="62"/>
      <c r="AI28" s="62" t="s">
        <v>396</v>
      </c>
      <c r="AJ28" s="62"/>
      <c r="AK28" s="62"/>
    </row>
    <row r="29" spans="1:37" hidden="1">
      <c r="A29" s="62" t="str">
        <f t="shared" si="2"/>
        <v>1</v>
      </c>
      <c r="B29" s="73" t="s">
        <v>450</v>
      </c>
      <c r="C29" s="74" t="s">
        <v>451</v>
      </c>
      <c r="D29" s="62"/>
      <c r="E29" s="62"/>
      <c r="F29" s="62"/>
      <c r="G29" s="62"/>
      <c r="H29" s="62"/>
      <c r="I29" s="62"/>
      <c r="J29" s="62"/>
      <c r="K29" s="62"/>
      <c r="L29" s="62"/>
      <c r="M29" s="62"/>
      <c r="N29" s="62"/>
      <c r="O29" s="62"/>
      <c r="P29" s="62"/>
      <c r="Q29" s="62"/>
      <c r="R29" s="62"/>
      <c r="S29" s="62"/>
      <c r="T29" s="62"/>
      <c r="U29" s="62" t="s">
        <v>396</v>
      </c>
      <c r="V29" s="62"/>
      <c r="W29" s="62"/>
      <c r="X29" s="62"/>
      <c r="Y29" s="62"/>
      <c r="Z29" s="62"/>
      <c r="AA29" s="62"/>
      <c r="AB29" s="62"/>
      <c r="AC29" s="62"/>
      <c r="AD29" s="62"/>
      <c r="AE29" s="62"/>
      <c r="AF29" s="62"/>
      <c r="AG29" s="62"/>
      <c r="AH29" s="62" t="s">
        <v>396</v>
      </c>
      <c r="AI29" s="62" t="s">
        <v>396</v>
      </c>
      <c r="AJ29" s="62"/>
      <c r="AK29" s="62"/>
    </row>
    <row r="30" spans="1:37" hidden="1">
      <c r="A30" s="62" t="str">
        <f t="shared" si="2"/>
        <v>1</v>
      </c>
      <c r="B30" s="73" t="s">
        <v>452</v>
      </c>
      <c r="C30" s="74" t="s">
        <v>453</v>
      </c>
      <c r="D30" s="62"/>
      <c r="E30" s="62"/>
      <c r="F30" s="62"/>
      <c r="G30" s="62"/>
      <c r="H30" s="62"/>
      <c r="I30" s="62"/>
      <c r="J30" s="62"/>
      <c r="K30" s="62"/>
      <c r="L30" s="62"/>
      <c r="M30" s="62"/>
      <c r="N30" s="62" t="s">
        <v>396</v>
      </c>
      <c r="O30" s="62"/>
      <c r="P30" s="62"/>
      <c r="Q30" s="62"/>
      <c r="R30" s="62" t="s">
        <v>396</v>
      </c>
      <c r="S30" s="62"/>
      <c r="T30" s="62"/>
      <c r="U30" s="62" t="s">
        <v>396</v>
      </c>
      <c r="V30" s="62" t="s">
        <v>396</v>
      </c>
      <c r="W30" s="62"/>
      <c r="X30" s="62"/>
      <c r="Y30" s="62"/>
      <c r="Z30" s="62"/>
      <c r="AA30" s="62"/>
      <c r="AB30" s="62"/>
      <c r="AC30" s="62"/>
      <c r="AD30" s="62"/>
      <c r="AE30" s="62"/>
      <c r="AF30" s="62" t="s">
        <v>396</v>
      </c>
      <c r="AG30" s="62"/>
      <c r="AH30" s="62"/>
      <c r="AI30" s="62" t="s">
        <v>396</v>
      </c>
      <c r="AJ30" s="62"/>
      <c r="AK30" s="62"/>
    </row>
    <row r="31" spans="1:37" hidden="1">
      <c r="A31" s="62" t="str">
        <f t="shared" si="2"/>
        <v>1</v>
      </c>
      <c r="B31" s="73" t="s">
        <v>454</v>
      </c>
      <c r="C31" s="74" t="s">
        <v>455</v>
      </c>
      <c r="D31" s="62"/>
      <c r="E31" s="62"/>
      <c r="F31" s="62"/>
      <c r="G31" s="62"/>
      <c r="H31" s="62" t="s">
        <v>396</v>
      </c>
      <c r="I31" s="62"/>
      <c r="J31" s="62"/>
      <c r="K31" s="62"/>
      <c r="L31" s="62"/>
      <c r="M31" s="62"/>
      <c r="N31" s="62"/>
      <c r="O31" s="62" t="s">
        <v>396</v>
      </c>
      <c r="P31" s="62"/>
      <c r="Q31" s="62"/>
      <c r="R31" s="62" t="s">
        <v>396</v>
      </c>
      <c r="S31" s="62" t="s">
        <v>396</v>
      </c>
      <c r="T31" s="62" t="s">
        <v>396</v>
      </c>
      <c r="U31" s="62" t="s">
        <v>396</v>
      </c>
      <c r="V31" s="62"/>
      <c r="W31" s="62"/>
      <c r="X31" s="62"/>
      <c r="Y31" s="62" t="s">
        <v>396</v>
      </c>
      <c r="Z31" s="62"/>
      <c r="AA31" s="62"/>
      <c r="AB31" s="62"/>
      <c r="AC31" s="62"/>
      <c r="AD31" s="62"/>
      <c r="AE31" s="62" t="s">
        <v>396</v>
      </c>
      <c r="AF31" s="62"/>
      <c r="AG31" s="62"/>
      <c r="AH31" s="62" t="s">
        <v>396</v>
      </c>
      <c r="AI31" s="62"/>
      <c r="AJ31" s="62"/>
      <c r="AK31" s="62" t="s">
        <v>396</v>
      </c>
    </row>
    <row r="32" spans="1:37">
      <c r="A32" s="62" t="str">
        <f t="shared" si="2"/>
        <v>1</v>
      </c>
      <c r="B32" s="73" t="s">
        <v>456</v>
      </c>
      <c r="C32" s="74" t="s">
        <v>457</v>
      </c>
      <c r="D32" s="62"/>
      <c r="E32" s="62" t="s">
        <v>396</v>
      </c>
      <c r="F32" s="62" t="s">
        <v>396</v>
      </c>
      <c r="G32" s="62" t="s">
        <v>396</v>
      </c>
      <c r="H32" s="62"/>
      <c r="I32" s="62"/>
      <c r="J32" s="62"/>
      <c r="K32" s="62" t="s">
        <v>396</v>
      </c>
      <c r="L32" s="62" t="s">
        <v>396</v>
      </c>
      <c r="M32" s="62"/>
      <c r="N32" s="62"/>
      <c r="O32" s="62"/>
      <c r="P32" s="62"/>
      <c r="Q32" s="62" t="s">
        <v>396</v>
      </c>
      <c r="R32" s="62" t="s">
        <v>396</v>
      </c>
      <c r="S32" s="62"/>
      <c r="T32" s="62" t="s">
        <v>396</v>
      </c>
      <c r="U32" s="62"/>
      <c r="V32" s="62"/>
      <c r="W32" s="62"/>
      <c r="X32" s="62" t="s">
        <v>396</v>
      </c>
      <c r="Y32" s="62"/>
      <c r="Z32" s="62"/>
      <c r="AA32" s="62" t="s">
        <v>396</v>
      </c>
      <c r="AB32" s="62"/>
      <c r="AC32" s="62"/>
      <c r="AD32" s="62"/>
      <c r="AE32" s="62"/>
      <c r="AF32" s="62"/>
      <c r="AG32" s="62"/>
      <c r="AH32" s="62"/>
      <c r="AI32" s="62"/>
      <c r="AJ32" s="62"/>
      <c r="AK32" s="62"/>
    </row>
    <row r="33" spans="1:37" hidden="1">
      <c r="A33" s="62" t="str">
        <f t="shared" si="2"/>
        <v>1</v>
      </c>
      <c r="B33" s="73" t="s">
        <v>458</v>
      </c>
      <c r="C33" s="74" t="s">
        <v>459</v>
      </c>
      <c r="D33" s="62" t="s">
        <v>396</v>
      </c>
      <c r="E33" s="62"/>
      <c r="F33" s="62"/>
      <c r="G33" s="62"/>
      <c r="H33" s="62"/>
      <c r="I33" s="62" t="s">
        <v>396</v>
      </c>
      <c r="J33" s="62" t="s">
        <v>396</v>
      </c>
      <c r="K33" s="62"/>
      <c r="L33" s="62"/>
      <c r="M33" s="62"/>
      <c r="N33" s="62" t="s">
        <v>396</v>
      </c>
      <c r="O33" s="62"/>
      <c r="P33" s="62" t="s">
        <v>396</v>
      </c>
      <c r="Q33" s="62" t="s">
        <v>396</v>
      </c>
      <c r="R33" s="62"/>
      <c r="S33" s="62"/>
      <c r="T33" s="62"/>
      <c r="U33" s="62"/>
      <c r="V33" s="62"/>
      <c r="W33" s="62" t="s">
        <v>396</v>
      </c>
      <c r="X33" s="62" t="s">
        <v>396</v>
      </c>
      <c r="Y33" s="62"/>
      <c r="Z33" s="62"/>
      <c r="AA33" s="62"/>
      <c r="AB33" s="62"/>
      <c r="AC33" s="62"/>
      <c r="AD33" s="62" t="s">
        <v>396</v>
      </c>
      <c r="AE33" s="62"/>
      <c r="AF33" s="62"/>
      <c r="AG33" s="62"/>
      <c r="AH33" s="62"/>
      <c r="AI33" s="62"/>
      <c r="AJ33" s="62"/>
      <c r="AK33" s="62"/>
    </row>
    <row r="34" spans="1:37" hidden="1">
      <c r="A34" s="62" t="str">
        <f t="shared" si="2"/>
        <v>1</v>
      </c>
      <c r="B34" s="73" t="s">
        <v>460</v>
      </c>
      <c r="C34" s="74" t="s">
        <v>461</v>
      </c>
      <c r="D34" s="62"/>
      <c r="E34" s="62"/>
      <c r="F34" s="62"/>
      <c r="G34" s="62" t="s">
        <v>396</v>
      </c>
      <c r="H34" s="62"/>
      <c r="I34" s="62"/>
      <c r="J34" s="62"/>
      <c r="K34" s="62"/>
      <c r="L34" s="62"/>
      <c r="M34" s="62" t="s">
        <v>396</v>
      </c>
      <c r="N34" s="62"/>
      <c r="O34" s="62"/>
      <c r="P34" s="62"/>
      <c r="Q34" s="62"/>
      <c r="R34" s="62"/>
      <c r="S34" s="62"/>
      <c r="T34" s="62" t="s">
        <v>396</v>
      </c>
      <c r="U34" s="62" t="s">
        <v>396</v>
      </c>
      <c r="V34" s="62" t="s">
        <v>396</v>
      </c>
      <c r="W34" s="62" t="s">
        <v>396</v>
      </c>
      <c r="X34" s="62" t="s">
        <v>396</v>
      </c>
      <c r="Y34" s="62"/>
      <c r="Z34" s="62"/>
      <c r="AA34" s="62"/>
      <c r="AB34" s="62"/>
      <c r="AC34" s="62"/>
      <c r="AD34" s="62"/>
      <c r="AE34" s="62"/>
      <c r="AF34" s="62"/>
      <c r="AG34" s="62"/>
      <c r="AH34" s="62"/>
      <c r="AI34" s="62"/>
      <c r="AJ34" s="62"/>
      <c r="AK34" s="62" t="s">
        <v>396</v>
      </c>
    </row>
    <row r="35" spans="1:37">
      <c r="A35" s="62" t="str">
        <f t="shared" si="2"/>
        <v>1</v>
      </c>
      <c r="B35" s="73" t="s">
        <v>462</v>
      </c>
      <c r="C35" s="74" t="s">
        <v>463</v>
      </c>
      <c r="D35" s="62"/>
      <c r="E35" s="62"/>
      <c r="F35" s="62" t="s">
        <v>396</v>
      </c>
      <c r="G35" s="62"/>
      <c r="H35" s="62"/>
      <c r="I35" s="62"/>
      <c r="J35" s="62"/>
      <c r="K35" s="62"/>
      <c r="L35" s="62" t="s">
        <v>396</v>
      </c>
      <c r="M35" s="62" t="s">
        <v>396</v>
      </c>
      <c r="N35" s="62"/>
      <c r="O35" s="62" t="s">
        <v>396</v>
      </c>
      <c r="P35" s="62"/>
      <c r="Q35" s="62"/>
      <c r="R35" s="62" t="s">
        <v>396</v>
      </c>
      <c r="S35" s="62"/>
      <c r="T35" s="62"/>
      <c r="U35" s="62"/>
      <c r="V35" s="62"/>
      <c r="W35" s="62"/>
      <c r="X35" s="62"/>
      <c r="Y35" s="62"/>
      <c r="Z35" s="62"/>
      <c r="AA35" s="62"/>
      <c r="AB35" s="62"/>
      <c r="AC35" s="62"/>
      <c r="AD35" s="62"/>
      <c r="AE35" s="62"/>
      <c r="AF35" s="62"/>
      <c r="AG35" s="62"/>
      <c r="AH35" s="62"/>
      <c r="AI35" s="62"/>
      <c r="AJ35" s="62"/>
      <c r="AK35" s="62"/>
    </row>
    <row r="36" spans="1:37">
      <c r="A36" s="62" t="str">
        <f t="shared" si="2"/>
        <v>1</v>
      </c>
      <c r="B36" s="73" t="s">
        <v>464</v>
      </c>
      <c r="C36" s="74" t="s">
        <v>465</v>
      </c>
      <c r="D36" s="62"/>
      <c r="E36" s="62"/>
      <c r="F36" s="62" t="s">
        <v>396</v>
      </c>
      <c r="G36" s="62"/>
      <c r="H36" s="62"/>
      <c r="I36" s="62"/>
      <c r="J36" s="62"/>
      <c r="K36" s="62"/>
      <c r="L36" s="62"/>
      <c r="M36" s="62"/>
      <c r="N36" s="62"/>
      <c r="O36" s="62"/>
      <c r="P36" s="62"/>
      <c r="Q36" s="62"/>
      <c r="R36" s="62" t="s">
        <v>396</v>
      </c>
      <c r="S36" s="62"/>
      <c r="T36" s="62" t="s">
        <v>396</v>
      </c>
      <c r="U36" s="62"/>
      <c r="V36" s="62"/>
      <c r="W36" s="62"/>
      <c r="X36" s="62"/>
      <c r="Y36" s="62"/>
      <c r="Z36" s="62"/>
      <c r="AA36" s="62" t="s">
        <v>396</v>
      </c>
      <c r="AB36" s="62"/>
      <c r="AC36" s="62"/>
      <c r="AD36" s="62"/>
      <c r="AE36" s="62"/>
      <c r="AF36" s="62"/>
      <c r="AG36" s="62"/>
      <c r="AH36" s="62"/>
      <c r="AI36" s="62"/>
      <c r="AJ36" s="62"/>
      <c r="AK36" s="62"/>
    </row>
    <row r="37" spans="1:37" hidden="1">
      <c r="A37" s="62" t="str">
        <f t="shared" si="2"/>
        <v>1</v>
      </c>
      <c r="B37" s="73" t="s">
        <v>466</v>
      </c>
      <c r="C37" s="74" t="s">
        <v>467</v>
      </c>
      <c r="D37" s="62"/>
      <c r="E37" s="62"/>
      <c r="F37" s="62"/>
      <c r="G37" s="62"/>
      <c r="H37" s="62"/>
      <c r="I37" s="62"/>
      <c r="J37" s="62"/>
      <c r="K37" s="62"/>
      <c r="L37" s="62"/>
      <c r="M37" s="62"/>
      <c r="N37" s="62"/>
      <c r="O37" s="62"/>
      <c r="P37" s="62"/>
      <c r="Q37" s="62"/>
      <c r="R37" s="62" t="s">
        <v>396</v>
      </c>
      <c r="S37" s="62" t="s">
        <v>396</v>
      </c>
      <c r="T37" s="62"/>
      <c r="U37" s="62"/>
      <c r="V37" s="62"/>
      <c r="W37" s="62"/>
      <c r="X37" s="62"/>
      <c r="Y37" s="62"/>
      <c r="Z37" s="62"/>
      <c r="AA37" s="62" t="s">
        <v>396</v>
      </c>
      <c r="AB37" s="62"/>
      <c r="AC37" s="62"/>
      <c r="AD37" s="62"/>
      <c r="AE37" s="62"/>
      <c r="AF37" s="62"/>
      <c r="AG37" s="62"/>
      <c r="AH37" s="62"/>
      <c r="AI37" s="62"/>
      <c r="AJ37" s="62"/>
      <c r="AK37" s="62"/>
    </row>
    <row r="38" spans="1:37" hidden="1">
      <c r="A38" s="62" t="str">
        <f t="shared" si="2"/>
        <v>1</v>
      </c>
      <c r="B38" s="73" t="s">
        <v>468</v>
      </c>
      <c r="C38" s="74" t="s">
        <v>469</v>
      </c>
      <c r="D38" s="62"/>
      <c r="E38" s="62"/>
      <c r="F38" s="62"/>
      <c r="G38" s="62"/>
      <c r="H38" s="62" t="s">
        <v>396</v>
      </c>
      <c r="I38" s="62"/>
      <c r="J38" s="62"/>
      <c r="K38" s="62"/>
      <c r="L38" s="62"/>
      <c r="M38" s="62"/>
      <c r="N38" s="62" t="s">
        <v>396</v>
      </c>
      <c r="O38" s="62" t="s">
        <v>396</v>
      </c>
      <c r="P38" s="62"/>
      <c r="Q38" s="62"/>
      <c r="R38" s="62"/>
      <c r="S38" s="62"/>
      <c r="T38" s="62" t="s">
        <v>396</v>
      </c>
      <c r="U38" s="62" t="s">
        <v>396</v>
      </c>
      <c r="V38" s="62" t="s">
        <v>396</v>
      </c>
      <c r="W38" s="62"/>
      <c r="X38" s="62"/>
      <c r="Y38" s="62" t="s">
        <v>396</v>
      </c>
      <c r="Z38" s="62" t="s">
        <v>396</v>
      </c>
      <c r="AA38" s="62"/>
      <c r="AB38" s="62"/>
      <c r="AC38" s="62" t="s">
        <v>396</v>
      </c>
      <c r="AD38" s="62"/>
      <c r="AE38" s="62"/>
      <c r="AF38" s="62" t="s">
        <v>396</v>
      </c>
      <c r="AG38" s="62" t="s">
        <v>396</v>
      </c>
      <c r="AH38" s="62" t="s">
        <v>396</v>
      </c>
      <c r="AI38" s="62" t="s">
        <v>396</v>
      </c>
      <c r="AJ38" s="62"/>
      <c r="AK38" s="62"/>
    </row>
    <row r="39" spans="1:37">
      <c r="A39" s="62" t="str">
        <f t="shared" si="2"/>
        <v>1</v>
      </c>
      <c r="B39" s="73" t="s">
        <v>470</v>
      </c>
      <c r="C39" s="74" t="s">
        <v>471</v>
      </c>
      <c r="D39" s="62" t="s">
        <v>396</v>
      </c>
      <c r="E39" s="62" t="s">
        <v>396</v>
      </c>
      <c r="F39" s="62" t="s">
        <v>396</v>
      </c>
      <c r="G39" s="62"/>
      <c r="H39" s="62"/>
      <c r="I39" s="62" t="s">
        <v>396</v>
      </c>
      <c r="J39" s="62" t="s">
        <v>396</v>
      </c>
      <c r="K39" s="62" t="s">
        <v>396</v>
      </c>
      <c r="L39" s="62" t="s">
        <v>396</v>
      </c>
      <c r="M39" s="62"/>
      <c r="N39" s="62" t="s">
        <v>396</v>
      </c>
      <c r="O39" s="62" t="s">
        <v>396</v>
      </c>
      <c r="P39" s="62"/>
      <c r="Q39" s="62" t="s">
        <v>396</v>
      </c>
      <c r="R39" s="62" t="s">
        <v>396</v>
      </c>
      <c r="S39" s="62"/>
      <c r="T39" s="62"/>
      <c r="U39" s="62"/>
      <c r="V39" s="62"/>
      <c r="W39" s="62"/>
      <c r="X39" s="62" t="s">
        <v>396</v>
      </c>
      <c r="Y39" s="62"/>
      <c r="Z39" s="62" t="s">
        <v>396</v>
      </c>
      <c r="AA39" s="62"/>
      <c r="AB39" s="62" t="s">
        <v>396</v>
      </c>
      <c r="AC39" s="62"/>
      <c r="AD39" s="62" t="s">
        <v>396</v>
      </c>
      <c r="AE39" s="62"/>
      <c r="AF39" s="62"/>
      <c r="AG39" s="62"/>
      <c r="AH39" s="62"/>
      <c r="AI39" s="62"/>
      <c r="AJ39" s="62"/>
      <c r="AK39" s="62"/>
    </row>
    <row r="40" spans="1:37" hidden="1">
      <c r="A40" s="62" t="str">
        <f t="shared" si="2"/>
        <v>1</v>
      </c>
      <c r="B40" s="73" t="s">
        <v>472</v>
      </c>
      <c r="C40" s="74" t="s">
        <v>473</v>
      </c>
      <c r="D40" s="62"/>
      <c r="E40" s="62"/>
      <c r="F40" s="62"/>
      <c r="G40" s="62"/>
      <c r="H40" s="62"/>
      <c r="I40" s="62"/>
      <c r="J40" s="62"/>
      <c r="K40" s="62"/>
      <c r="L40" s="62" t="s">
        <v>396</v>
      </c>
      <c r="M40" s="62" t="s">
        <v>396</v>
      </c>
      <c r="N40" s="62"/>
      <c r="O40" s="62"/>
      <c r="P40" s="62"/>
      <c r="Q40" s="62"/>
      <c r="R40" s="62"/>
      <c r="S40" s="62"/>
      <c r="T40" s="62"/>
      <c r="U40" s="62"/>
      <c r="V40" s="62"/>
      <c r="W40" s="62"/>
      <c r="X40" s="62"/>
      <c r="Y40" s="62"/>
      <c r="Z40" s="62"/>
      <c r="AA40" s="62"/>
      <c r="AB40" s="62"/>
      <c r="AC40" s="62"/>
      <c r="AD40" s="62"/>
      <c r="AE40" s="62"/>
      <c r="AF40" s="62"/>
      <c r="AG40" s="62"/>
      <c r="AH40" s="62"/>
      <c r="AI40" s="62"/>
      <c r="AJ40" s="62"/>
      <c r="AK40" s="62"/>
    </row>
    <row r="41" spans="1:37" hidden="1">
      <c r="A41" s="62" t="str">
        <f t="shared" si="2"/>
        <v>1</v>
      </c>
      <c r="B41" s="76" t="s">
        <v>474</v>
      </c>
      <c r="C41" s="74" t="s">
        <v>630</v>
      </c>
      <c r="D41" s="62"/>
      <c r="E41" s="62"/>
      <c r="F41" s="62"/>
      <c r="G41" s="62"/>
      <c r="H41" s="62" t="s">
        <v>396</v>
      </c>
      <c r="I41" s="62"/>
      <c r="J41" s="62"/>
      <c r="K41" s="62"/>
      <c r="L41" s="62"/>
      <c r="M41" s="62"/>
      <c r="N41" s="62" t="s">
        <v>396</v>
      </c>
      <c r="O41" s="62"/>
      <c r="P41" s="62"/>
      <c r="Q41" s="62"/>
      <c r="R41" s="62"/>
      <c r="S41" s="62" t="s">
        <v>396</v>
      </c>
      <c r="T41" s="62" t="s">
        <v>396</v>
      </c>
      <c r="U41" s="62" t="s">
        <v>396</v>
      </c>
      <c r="V41" s="62"/>
      <c r="W41" s="62"/>
      <c r="X41" s="62"/>
      <c r="Y41" s="62" t="s">
        <v>396</v>
      </c>
      <c r="Z41" s="62" t="s">
        <v>396</v>
      </c>
      <c r="AA41" s="62"/>
      <c r="AB41" s="62"/>
      <c r="AC41" s="62" t="s">
        <v>396</v>
      </c>
      <c r="AD41" s="62" t="s">
        <v>396</v>
      </c>
      <c r="AE41" s="62" t="s">
        <v>396</v>
      </c>
      <c r="AF41" s="62" t="s">
        <v>396</v>
      </c>
      <c r="AG41" s="62" t="s">
        <v>396</v>
      </c>
      <c r="AH41" s="62" t="s">
        <v>396</v>
      </c>
      <c r="AI41" s="62" t="s">
        <v>396</v>
      </c>
      <c r="AJ41" s="62"/>
      <c r="AK41" s="62" t="s">
        <v>396</v>
      </c>
    </row>
    <row r="42" spans="1:37" hidden="1">
      <c r="A42" s="62" t="str">
        <f t="shared" si="2"/>
        <v>1</v>
      </c>
      <c r="B42" s="76" t="s">
        <v>476</v>
      </c>
      <c r="C42" s="74" t="s">
        <v>631</v>
      </c>
      <c r="D42" s="62"/>
      <c r="E42" s="62"/>
      <c r="F42" s="62"/>
      <c r="G42" s="62"/>
      <c r="H42" s="62"/>
      <c r="I42" s="62"/>
      <c r="J42" s="62"/>
      <c r="K42" s="62"/>
      <c r="L42" s="62"/>
      <c r="M42" s="62"/>
      <c r="N42" s="62"/>
      <c r="O42" s="62"/>
      <c r="P42" s="62"/>
      <c r="Q42" s="62"/>
      <c r="R42" s="62"/>
      <c r="S42" s="62"/>
      <c r="T42" s="62"/>
      <c r="U42" s="62" t="s">
        <v>396</v>
      </c>
      <c r="V42" s="62"/>
      <c r="W42" s="62"/>
      <c r="X42" s="62"/>
      <c r="Y42" s="62"/>
      <c r="Z42" s="62"/>
      <c r="AA42" s="62"/>
      <c r="AB42" s="62"/>
      <c r="AC42" s="62"/>
      <c r="AD42" s="62"/>
      <c r="AE42" s="62"/>
      <c r="AF42" s="62"/>
      <c r="AG42" s="62"/>
      <c r="AH42" s="62" t="s">
        <v>396</v>
      </c>
      <c r="AI42" s="62" t="s">
        <v>396</v>
      </c>
      <c r="AJ42" s="62"/>
      <c r="AK42" s="62"/>
    </row>
    <row r="43" spans="1:37" hidden="1">
      <c r="A43" s="62" t="str">
        <f t="shared" si="2"/>
        <v>1</v>
      </c>
      <c r="B43" s="76" t="s">
        <v>478</v>
      </c>
      <c r="C43" s="74" t="s">
        <v>632</v>
      </c>
      <c r="D43" s="62"/>
      <c r="E43" s="62"/>
      <c r="F43" s="62"/>
      <c r="G43" s="62"/>
      <c r="H43" s="62" t="s">
        <v>396</v>
      </c>
      <c r="I43" s="62"/>
      <c r="J43" s="62"/>
      <c r="K43" s="62"/>
      <c r="L43" s="62"/>
      <c r="M43" s="62"/>
      <c r="N43" s="62"/>
      <c r="O43" s="62" t="s">
        <v>396</v>
      </c>
      <c r="P43" s="62"/>
      <c r="Q43" s="62"/>
      <c r="R43" s="62" t="s">
        <v>396</v>
      </c>
      <c r="S43" s="62"/>
      <c r="T43" s="62" t="s">
        <v>396</v>
      </c>
      <c r="U43" s="62" t="s">
        <v>396</v>
      </c>
      <c r="V43" s="62"/>
      <c r="W43" s="62"/>
      <c r="X43" s="62"/>
      <c r="Y43" s="62" t="s">
        <v>396</v>
      </c>
      <c r="Z43" s="62"/>
      <c r="AA43" s="62"/>
      <c r="AB43" s="62" t="s">
        <v>396</v>
      </c>
      <c r="AC43" s="62"/>
      <c r="AD43" s="62"/>
      <c r="AE43" s="62" t="s">
        <v>396</v>
      </c>
      <c r="AF43" s="62"/>
      <c r="AG43" s="62"/>
      <c r="AH43" s="62" t="s">
        <v>396</v>
      </c>
      <c r="AI43" s="62"/>
      <c r="AJ43" s="62"/>
      <c r="AK43" s="62" t="s">
        <v>396</v>
      </c>
    </row>
    <row r="44" spans="1:37" hidden="1">
      <c r="A44" s="62" t="str">
        <f t="shared" si="2"/>
        <v>1</v>
      </c>
      <c r="B44" s="76" t="s">
        <v>480</v>
      </c>
      <c r="C44" s="74" t="s">
        <v>633</v>
      </c>
      <c r="D44" s="62"/>
      <c r="E44" s="62"/>
      <c r="F44" s="62"/>
      <c r="G44" s="62"/>
      <c r="H44" s="62"/>
      <c r="I44" s="62"/>
      <c r="J44" s="62"/>
      <c r="K44" s="62"/>
      <c r="L44" s="62"/>
      <c r="M44" s="62" t="s">
        <v>396</v>
      </c>
      <c r="N44" s="62"/>
      <c r="O44" s="62"/>
      <c r="P44" s="62"/>
      <c r="Q44" s="62"/>
      <c r="R44" s="62"/>
      <c r="S44" s="62"/>
      <c r="T44" s="62"/>
      <c r="U44" s="62"/>
      <c r="V44" s="62"/>
      <c r="W44" s="62"/>
      <c r="X44" s="62"/>
      <c r="Y44" s="62"/>
      <c r="Z44" s="62"/>
      <c r="AA44" s="62"/>
      <c r="AB44" s="62"/>
      <c r="AC44" s="62"/>
      <c r="AD44" s="62"/>
      <c r="AE44" s="62"/>
      <c r="AF44" s="62"/>
      <c r="AG44" s="62"/>
      <c r="AH44" s="62"/>
      <c r="AI44" s="62"/>
      <c r="AJ44" s="62"/>
      <c r="AK44" s="62"/>
    </row>
    <row r="45" spans="1:37" hidden="1">
      <c r="A45" s="62" t="str">
        <f t="shared" si="2"/>
        <v>1</v>
      </c>
      <c r="B45" s="76" t="s">
        <v>482</v>
      </c>
      <c r="C45" s="74" t="s">
        <v>634</v>
      </c>
      <c r="D45" s="62"/>
      <c r="E45" s="62"/>
      <c r="F45" s="62"/>
      <c r="G45" s="62"/>
      <c r="H45" s="62"/>
      <c r="I45" s="62"/>
      <c r="J45" s="62"/>
      <c r="K45" s="62"/>
      <c r="L45" s="62"/>
      <c r="M45" s="62"/>
      <c r="N45" s="62"/>
      <c r="O45" s="62"/>
      <c r="P45" s="62"/>
      <c r="Q45" s="62"/>
      <c r="R45" s="62" t="s">
        <v>396</v>
      </c>
      <c r="S45" s="62"/>
      <c r="T45" s="62"/>
      <c r="U45" s="62"/>
      <c r="V45" s="62" t="s">
        <v>396</v>
      </c>
      <c r="W45" s="62"/>
      <c r="X45" s="62"/>
      <c r="Y45" s="62"/>
      <c r="Z45" s="62"/>
      <c r="AA45" s="62"/>
      <c r="AB45" s="62" t="s">
        <v>396</v>
      </c>
      <c r="AC45" s="62"/>
      <c r="AD45" s="62"/>
      <c r="AE45" s="62"/>
      <c r="AF45" s="62"/>
      <c r="AG45" s="62"/>
      <c r="AH45" s="62" t="s">
        <v>396</v>
      </c>
      <c r="AI45" s="62"/>
      <c r="AJ45" s="62"/>
      <c r="AK45" s="62"/>
    </row>
    <row r="46" spans="1:37" hidden="1">
      <c r="A46" s="62" t="str">
        <f t="shared" si="2"/>
        <v>1</v>
      </c>
      <c r="B46" s="76" t="s">
        <v>484</v>
      </c>
      <c r="C46" s="74" t="s">
        <v>635</v>
      </c>
      <c r="D46" s="62"/>
      <c r="E46" s="62"/>
      <c r="F46" s="62"/>
      <c r="G46" s="62"/>
      <c r="H46" s="62" t="s">
        <v>396</v>
      </c>
      <c r="I46" s="62"/>
      <c r="J46" s="62"/>
      <c r="K46" s="62"/>
      <c r="L46" s="62"/>
      <c r="M46" s="62"/>
      <c r="N46" s="62"/>
      <c r="O46" s="62"/>
      <c r="P46" s="62"/>
      <c r="Q46" s="62"/>
      <c r="R46" s="62" t="s">
        <v>396</v>
      </c>
      <c r="S46" s="62"/>
      <c r="T46" s="62" t="s">
        <v>396</v>
      </c>
      <c r="U46" s="62"/>
      <c r="V46" s="62"/>
      <c r="W46" s="62"/>
      <c r="X46" s="62"/>
      <c r="Y46" s="62"/>
      <c r="Z46" s="62"/>
      <c r="AA46" s="62" t="s">
        <v>396</v>
      </c>
      <c r="AB46" s="62"/>
      <c r="AC46" s="62"/>
      <c r="AD46" s="62"/>
      <c r="AE46" s="62"/>
      <c r="AF46" s="62"/>
      <c r="AG46" s="62"/>
      <c r="AH46" s="62"/>
      <c r="AI46" s="62"/>
      <c r="AJ46" s="62"/>
      <c r="AK46" s="62"/>
    </row>
    <row r="47" spans="1:37" hidden="1">
      <c r="A47" s="62" t="str">
        <f t="shared" si="2"/>
        <v>1</v>
      </c>
      <c r="B47" s="76" t="s">
        <v>486</v>
      </c>
      <c r="C47" s="74" t="s">
        <v>636</v>
      </c>
      <c r="D47" s="62"/>
      <c r="E47" s="62"/>
      <c r="F47" s="62"/>
      <c r="G47" s="62"/>
      <c r="H47" s="62" t="s">
        <v>396</v>
      </c>
      <c r="I47" s="62"/>
      <c r="J47" s="62"/>
      <c r="K47" s="62"/>
      <c r="L47" s="62"/>
      <c r="M47" s="62"/>
      <c r="N47" s="62" t="s">
        <v>396</v>
      </c>
      <c r="O47" s="62"/>
      <c r="P47" s="62"/>
      <c r="Q47" s="62"/>
      <c r="R47" s="62"/>
      <c r="S47" s="62" t="s">
        <v>396</v>
      </c>
      <c r="T47" s="62" t="s">
        <v>396</v>
      </c>
      <c r="U47" s="62"/>
      <c r="V47" s="62"/>
      <c r="W47" s="62"/>
      <c r="X47" s="62"/>
      <c r="Y47" s="62" t="s">
        <v>396</v>
      </c>
      <c r="Z47" s="62" t="s">
        <v>396</v>
      </c>
      <c r="AA47" s="62"/>
      <c r="AB47" s="62"/>
      <c r="AC47" s="62" t="s">
        <v>396</v>
      </c>
      <c r="AD47" s="62" t="s">
        <v>396</v>
      </c>
      <c r="AE47" s="62" t="s">
        <v>396</v>
      </c>
      <c r="AF47" s="62" t="s">
        <v>396</v>
      </c>
      <c r="AG47" s="62" t="s">
        <v>396</v>
      </c>
      <c r="AH47" s="62"/>
      <c r="AI47" s="62"/>
      <c r="AJ47" s="62"/>
      <c r="AK47" s="62"/>
    </row>
    <row r="48" spans="1:37" hidden="1">
      <c r="A48" s="62" t="str">
        <f t="shared" si="2"/>
        <v>1</v>
      </c>
      <c r="B48" s="76" t="s">
        <v>488</v>
      </c>
      <c r="C48" s="74" t="s">
        <v>637</v>
      </c>
      <c r="D48" s="62"/>
      <c r="E48" s="62"/>
      <c r="F48" s="62"/>
      <c r="G48" s="62"/>
      <c r="H48" s="62" t="s">
        <v>396</v>
      </c>
      <c r="I48" s="62"/>
      <c r="J48" s="62"/>
      <c r="K48" s="62"/>
      <c r="L48" s="62"/>
      <c r="M48" s="62"/>
      <c r="N48" s="62" t="s">
        <v>396</v>
      </c>
      <c r="O48" s="62" t="s">
        <v>396</v>
      </c>
      <c r="P48" s="62"/>
      <c r="Q48" s="62"/>
      <c r="R48" s="62" t="s">
        <v>396</v>
      </c>
      <c r="S48" s="62"/>
      <c r="T48" s="62" t="s">
        <v>396</v>
      </c>
      <c r="U48" s="62" t="s">
        <v>396</v>
      </c>
      <c r="V48" s="62" t="s">
        <v>396</v>
      </c>
      <c r="W48" s="62"/>
      <c r="X48" s="62"/>
      <c r="Y48" s="62" t="s">
        <v>396</v>
      </c>
      <c r="Z48" s="62" t="s">
        <v>396</v>
      </c>
      <c r="AA48" s="62" t="s">
        <v>396</v>
      </c>
      <c r="AB48" s="62" t="s">
        <v>396</v>
      </c>
      <c r="AC48" s="62" t="s">
        <v>396</v>
      </c>
      <c r="AD48" s="62" t="s">
        <v>396</v>
      </c>
      <c r="AE48" s="62" t="s">
        <v>396</v>
      </c>
      <c r="AF48" s="62" t="s">
        <v>396</v>
      </c>
      <c r="AG48" s="62" t="s">
        <v>396</v>
      </c>
      <c r="AH48" s="62" t="s">
        <v>396</v>
      </c>
      <c r="AI48" s="62"/>
      <c r="AJ48" s="62"/>
      <c r="AK48" s="62"/>
    </row>
    <row r="49" spans="1:37" hidden="1">
      <c r="A49" s="62" t="str">
        <f t="shared" si="2"/>
        <v>1</v>
      </c>
      <c r="B49" s="76" t="s">
        <v>490</v>
      </c>
      <c r="C49" s="74" t="s">
        <v>638</v>
      </c>
      <c r="D49" s="62"/>
      <c r="E49" s="62"/>
      <c r="F49" s="62"/>
      <c r="G49" s="62"/>
      <c r="H49" s="62"/>
      <c r="I49" s="62"/>
      <c r="J49" s="62"/>
      <c r="K49" s="62"/>
      <c r="L49" s="62"/>
      <c r="M49" s="62"/>
      <c r="N49" s="62" t="s">
        <v>396</v>
      </c>
      <c r="O49" s="62" t="s">
        <v>396</v>
      </c>
      <c r="P49" s="62"/>
      <c r="Q49" s="62"/>
      <c r="R49" s="62"/>
      <c r="S49" s="62"/>
      <c r="T49" s="62" t="s">
        <v>396</v>
      </c>
      <c r="U49" s="62"/>
      <c r="V49" s="62" t="s">
        <v>396</v>
      </c>
      <c r="W49" s="62"/>
      <c r="X49" s="62"/>
      <c r="Y49" s="62" t="s">
        <v>396</v>
      </c>
      <c r="Z49" s="62"/>
      <c r="AA49" s="62"/>
      <c r="AB49" s="62"/>
      <c r="AC49" s="62" t="s">
        <v>396</v>
      </c>
      <c r="AD49" s="62" t="s">
        <v>396</v>
      </c>
      <c r="AE49" s="62" t="s">
        <v>396</v>
      </c>
      <c r="AF49" s="62" t="s">
        <v>396</v>
      </c>
      <c r="AG49" s="62" t="s">
        <v>396</v>
      </c>
      <c r="AH49" s="62"/>
      <c r="AI49" s="62"/>
      <c r="AJ49" s="62"/>
      <c r="AK49" s="62"/>
    </row>
    <row r="50" spans="1:37">
      <c r="A50" s="62" t="str">
        <f t="shared" si="2"/>
        <v>1</v>
      </c>
      <c r="B50" s="73" t="s">
        <v>492</v>
      </c>
      <c r="C50" s="74" t="s">
        <v>509</v>
      </c>
      <c r="D50" s="62"/>
      <c r="E50" s="62" t="s">
        <v>396</v>
      </c>
      <c r="F50" s="62" t="s">
        <v>396</v>
      </c>
      <c r="G50" s="62" t="s">
        <v>396</v>
      </c>
      <c r="H50" s="62"/>
      <c r="I50" s="62"/>
      <c r="J50" s="62"/>
      <c r="K50" s="62" t="s">
        <v>396</v>
      </c>
      <c r="L50" s="62" t="s">
        <v>396</v>
      </c>
      <c r="M50" s="62" t="s">
        <v>396</v>
      </c>
      <c r="N50" s="62" t="s">
        <v>396</v>
      </c>
      <c r="O50" s="62"/>
      <c r="P50" s="62"/>
      <c r="Q50" s="62" t="s">
        <v>396</v>
      </c>
      <c r="R50" s="62"/>
      <c r="S50" s="62" t="s">
        <v>396</v>
      </c>
      <c r="T50" s="62"/>
      <c r="U50" s="62"/>
      <c r="V50" s="62"/>
      <c r="W50" s="62" t="s">
        <v>396</v>
      </c>
      <c r="X50" s="62" t="s">
        <v>396</v>
      </c>
      <c r="Y50" s="62"/>
      <c r="Z50" s="62" t="s">
        <v>396</v>
      </c>
      <c r="AA50" s="62"/>
      <c r="AB50" s="62"/>
      <c r="AC50" s="62" t="s">
        <v>396</v>
      </c>
      <c r="AD50" s="62" t="s">
        <v>396</v>
      </c>
      <c r="AE50" s="62"/>
      <c r="AF50" s="62"/>
      <c r="AG50" s="62" t="s">
        <v>396</v>
      </c>
      <c r="AH50" s="62"/>
      <c r="AI50" s="62"/>
      <c r="AJ50" s="62"/>
      <c r="AK50" s="62"/>
    </row>
    <row r="51" spans="1:37" ht="15.75" hidden="1">
      <c r="A51" s="62" t="str">
        <f t="shared" si="2"/>
        <v>1</v>
      </c>
      <c r="B51" s="73" t="s">
        <v>494</v>
      </c>
      <c r="C51" s="74" t="s">
        <v>511</v>
      </c>
      <c r="D51" s="62"/>
      <c r="E51" s="62"/>
      <c r="F51" s="62"/>
      <c r="G51" s="62" t="s">
        <v>396</v>
      </c>
      <c r="H51" s="62" t="s">
        <v>396</v>
      </c>
      <c r="I51" s="62"/>
      <c r="J51" s="62"/>
      <c r="K51" s="62"/>
      <c r="L51" s="62"/>
      <c r="M51" s="62"/>
      <c r="N51" s="62" t="s">
        <v>396</v>
      </c>
      <c r="O51" s="62"/>
      <c r="P51" s="62"/>
      <c r="Q51" s="62"/>
      <c r="R51" s="62"/>
      <c r="S51" s="62" t="s">
        <v>396</v>
      </c>
      <c r="T51" s="62" t="s">
        <v>396</v>
      </c>
      <c r="U51" s="62" t="s">
        <v>396</v>
      </c>
      <c r="V51" s="62"/>
      <c r="W51" s="62" t="s">
        <v>396</v>
      </c>
      <c r="X51" s="62"/>
      <c r="Y51" s="62" t="s">
        <v>396</v>
      </c>
      <c r="Z51" s="62" t="s">
        <v>396</v>
      </c>
      <c r="AA51" s="62"/>
      <c r="AB51" s="62"/>
      <c r="AC51" s="62" t="s">
        <v>396</v>
      </c>
      <c r="AD51" s="62" t="s">
        <v>396</v>
      </c>
      <c r="AE51" s="62" t="s">
        <v>396</v>
      </c>
      <c r="AF51" s="62" t="s">
        <v>396</v>
      </c>
      <c r="AG51" s="62" t="s">
        <v>396</v>
      </c>
      <c r="AH51" s="62"/>
      <c r="AI51" s="62"/>
      <c r="AJ51" s="62"/>
      <c r="AK51" s="62"/>
    </row>
    <row r="52" spans="1:37" ht="15.75" hidden="1">
      <c r="A52" s="62" t="str">
        <f t="shared" si="2"/>
        <v>1</v>
      </c>
      <c r="B52" s="73" t="s">
        <v>496</v>
      </c>
      <c r="C52" s="74" t="s">
        <v>513</v>
      </c>
      <c r="D52" s="62"/>
      <c r="E52" s="62"/>
      <c r="F52" s="62"/>
      <c r="G52" s="62" t="s">
        <v>396</v>
      </c>
      <c r="H52" s="62"/>
      <c r="I52" s="62"/>
      <c r="J52" s="62"/>
      <c r="K52" s="62"/>
      <c r="L52" s="62"/>
      <c r="M52" s="62" t="s">
        <v>396</v>
      </c>
      <c r="N52" s="62"/>
      <c r="O52" s="62"/>
      <c r="P52" s="62"/>
      <c r="Q52" s="62"/>
      <c r="R52" s="62"/>
      <c r="S52" s="62"/>
      <c r="T52" s="62"/>
      <c r="U52" s="62" t="s">
        <v>396</v>
      </c>
      <c r="V52" s="62"/>
      <c r="W52" s="62" t="s">
        <v>396</v>
      </c>
      <c r="X52" s="62"/>
      <c r="Y52" s="62"/>
      <c r="Z52" s="62"/>
      <c r="AA52" s="62"/>
      <c r="AB52" s="62"/>
      <c r="AC52" s="62"/>
      <c r="AD52" s="62"/>
      <c r="AE52" s="62"/>
      <c r="AF52" s="62"/>
      <c r="AG52" s="62"/>
      <c r="AH52" s="62"/>
      <c r="AI52" s="62"/>
      <c r="AJ52" s="62" t="s">
        <v>396</v>
      </c>
      <c r="AK52" s="62"/>
    </row>
    <row r="53" spans="1:37" ht="15.75" hidden="1">
      <c r="A53" s="62" t="str">
        <f t="shared" si="2"/>
        <v>1</v>
      </c>
      <c r="B53" s="73" t="s">
        <v>498</v>
      </c>
      <c r="C53" s="74" t="s">
        <v>515</v>
      </c>
      <c r="D53" s="62"/>
      <c r="E53" s="62"/>
      <c r="F53" s="62"/>
      <c r="G53" s="62" t="s">
        <v>396</v>
      </c>
      <c r="H53" s="62"/>
      <c r="I53" s="62"/>
      <c r="J53" s="62"/>
      <c r="K53" s="62"/>
      <c r="L53" s="62"/>
      <c r="M53" s="62" t="s">
        <v>396</v>
      </c>
      <c r="N53" s="62"/>
      <c r="O53" s="62"/>
      <c r="P53" s="62"/>
      <c r="Q53" s="62"/>
      <c r="R53" s="62"/>
      <c r="S53" s="62"/>
      <c r="T53" s="62"/>
      <c r="U53" s="62" t="s">
        <v>396</v>
      </c>
      <c r="V53" s="62"/>
      <c r="W53" s="62" t="s">
        <v>396</v>
      </c>
      <c r="X53" s="62"/>
      <c r="Y53" s="62"/>
      <c r="Z53" s="62"/>
      <c r="AA53" s="62"/>
      <c r="AB53" s="62"/>
      <c r="AC53" s="62"/>
      <c r="AD53" s="62"/>
      <c r="AE53" s="62"/>
      <c r="AF53" s="62"/>
      <c r="AG53" s="62"/>
      <c r="AH53" s="62" t="s">
        <v>396</v>
      </c>
      <c r="AI53" s="62"/>
      <c r="AJ53" s="62"/>
      <c r="AK53" s="62"/>
    </row>
    <row r="54" spans="1:37" ht="15.75" hidden="1">
      <c r="A54" s="62" t="str">
        <f t="shared" si="2"/>
        <v>1</v>
      </c>
      <c r="B54" s="73" t="s">
        <v>500</v>
      </c>
      <c r="C54" s="74" t="s">
        <v>517</v>
      </c>
      <c r="D54" s="62"/>
      <c r="E54" s="62"/>
      <c r="F54" s="62"/>
      <c r="G54" s="62" t="s">
        <v>396</v>
      </c>
      <c r="H54" s="62"/>
      <c r="I54" s="62"/>
      <c r="J54" s="62"/>
      <c r="K54" s="62"/>
      <c r="L54" s="62"/>
      <c r="M54" s="62"/>
      <c r="N54" s="62"/>
      <c r="O54" s="62"/>
      <c r="P54" s="62"/>
      <c r="Q54" s="62"/>
      <c r="R54" s="62"/>
      <c r="S54" s="62"/>
      <c r="T54" s="62"/>
      <c r="U54" s="62"/>
      <c r="V54" s="62"/>
      <c r="W54" s="62"/>
      <c r="X54" s="62" t="s">
        <v>396</v>
      </c>
      <c r="Y54" s="62"/>
      <c r="Z54" s="62"/>
      <c r="AA54" s="62" t="s">
        <v>396</v>
      </c>
      <c r="AB54" s="62"/>
      <c r="AC54" s="62"/>
      <c r="AD54" s="62"/>
      <c r="AE54" s="62"/>
      <c r="AF54" s="62"/>
      <c r="AG54" s="62"/>
      <c r="AH54" s="62"/>
      <c r="AI54" s="62"/>
      <c r="AJ54" s="62"/>
      <c r="AK54" s="62"/>
    </row>
    <row r="55" spans="1:37" ht="15.75" hidden="1">
      <c r="A55" s="62" t="str">
        <f t="shared" si="2"/>
        <v>1</v>
      </c>
      <c r="B55" s="73" t="s">
        <v>502</v>
      </c>
      <c r="C55" s="74" t="s">
        <v>519</v>
      </c>
      <c r="D55" s="62"/>
      <c r="E55" s="62"/>
      <c r="F55" s="62"/>
      <c r="G55" s="62"/>
      <c r="H55" s="62"/>
      <c r="I55" s="62"/>
      <c r="J55" s="62"/>
      <c r="K55" s="62"/>
      <c r="L55" s="62"/>
      <c r="M55" s="62"/>
      <c r="N55" s="62"/>
      <c r="O55" s="62"/>
      <c r="P55" s="62"/>
      <c r="Q55" s="62"/>
      <c r="R55" s="62" t="s">
        <v>396</v>
      </c>
      <c r="S55" s="62"/>
      <c r="T55" s="62"/>
      <c r="U55" s="62"/>
      <c r="V55" s="62"/>
      <c r="W55" s="62"/>
      <c r="X55" s="62"/>
      <c r="Y55" s="62"/>
      <c r="Z55" s="62"/>
      <c r="AA55" s="62"/>
      <c r="AB55" s="62"/>
      <c r="AC55" s="62"/>
      <c r="AD55" s="62"/>
      <c r="AE55" s="62"/>
      <c r="AF55" s="62"/>
      <c r="AG55" s="62"/>
      <c r="AH55" s="62"/>
      <c r="AI55" s="62"/>
      <c r="AJ55" s="62"/>
      <c r="AK55" s="62"/>
    </row>
    <row r="56" spans="1:37" ht="15.75" hidden="1">
      <c r="A56" s="62" t="str">
        <f t="shared" si="2"/>
        <v>1</v>
      </c>
      <c r="B56" s="73" t="s">
        <v>504</v>
      </c>
      <c r="C56" s="74" t="s">
        <v>521</v>
      </c>
      <c r="D56" s="62"/>
      <c r="E56" s="62"/>
      <c r="F56" s="62"/>
      <c r="G56" s="62" t="s">
        <v>396</v>
      </c>
      <c r="H56" s="62"/>
      <c r="I56" s="62"/>
      <c r="J56" s="62"/>
      <c r="K56" s="62" t="s">
        <v>396</v>
      </c>
      <c r="L56" s="62"/>
      <c r="M56" s="62"/>
      <c r="N56" s="62"/>
      <c r="O56" s="62"/>
      <c r="P56" s="62"/>
      <c r="Q56" s="62"/>
      <c r="R56" s="62"/>
      <c r="S56" s="62"/>
      <c r="T56" s="62"/>
      <c r="U56" s="62"/>
      <c r="V56" s="62"/>
      <c r="W56" s="62" t="s">
        <v>396</v>
      </c>
      <c r="X56" s="62" t="s">
        <v>396</v>
      </c>
      <c r="Y56" s="62"/>
      <c r="Z56" s="62"/>
      <c r="AA56" s="62" t="s">
        <v>396</v>
      </c>
      <c r="AB56" s="62"/>
      <c r="AC56" s="62"/>
      <c r="AD56" s="62"/>
      <c r="AE56" s="62"/>
      <c r="AF56" s="62"/>
      <c r="AG56" s="62"/>
      <c r="AH56" s="62"/>
      <c r="AI56" s="62"/>
      <c r="AJ56" s="62"/>
      <c r="AK56" s="62"/>
    </row>
    <row r="57" spans="1:37" ht="15.75" hidden="1">
      <c r="A57" s="62" t="str">
        <f t="shared" si="2"/>
        <v>1</v>
      </c>
      <c r="B57" s="73" t="s">
        <v>506</v>
      </c>
      <c r="C57" s="74" t="s">
        <v>523</v>
      </c>
      <c r="D57" s="62"/>
      <c r="E57" s="62"/>
      <c r="F57" s="62"/>
      <c r="G57" s="62" t="s">
        <v>396</v>
      </c>
      <c r="H57" s="62"/>
      <c r="I57" s="62"/>
      <c r="J57" s="62"/>
      <c r="K57" s="62"/>
      <c r="L57" s="62"/>
      <c r="M57" s="62"/>
      <c r="N57" s="62"/>
      <c r="O57" s="62"/>
      <c r="P57" s="62"/>
      <c r="Q57" s="62"/>
      <c r="R57" s="62" t="s">
        <v>396</v>
      </c>
      <c r="S57" s="62"/>
      <c r="T57" s="62"/>
      <c r="U57" s="62"/>
      <c r="V57" s="62"/>
      <c r="W57" s="62"/>
      <c r="X57" s="62" t="s">
        <v>396</v>
      </c>
      <c r="Y57" s="62"/>
      <c r="Z57" s="62"/>
      <c r="AA57" s="62" t="s">
        <v>396</v>
      </c>
      <c r="AB57" s="62"/>
      <c r="AC57" s="62" t="s">
        <v>396</v>
      </c>
      <c r="AD57" s="62"/>
      <c r="AE57" s="62"/>
      <c r="AF57" s="62"/>
      <c r="AG57" s="62" t="s">
        <v>396</v>
      </c>
      <c r="AH57" s="62"/>
      <c r="AI57" s="62"/>
      <c r="AJ57" s="62"/>
      <c r="AK57" s="62"/>
    </row>
    <row r="58" spans="1:37" ht="15.75" hidden="1">
      <c r="A58" s="62" t="str">
        <f t="shared" si="2"/>
        <v>1</v>
      </c>
      <c r="B58" s="73" t="s">
        <v>508</v>
      </c>
      <c r="C58" s="74" t="s">
        <v>525</v>
      </c>
      <c r="D58" s="62"/>
      <c r="E58" s="62"/>
      <c r="F58" s="62"/>
      <c r="G58" s="62" t="s">
        <v>396</v>
      </c>
      <c r="H58" s="62"/>
      <c r="I58" s="62"/>
      <c r="J58" s="62"/>
      <c r="K58" s="62"/>
      <c r="L58" s="62"/>
      <c r="M58" s="62"/>
      <c r="N58" s="62"/>
      <c r="O58" s="62"/>
      <c r="P58" s="62"/>
      <c r="Q58" s="62"/>
      <c r="R58" s="62" t="s">
        <v>396</v>
      </c>
      <c r="S58" s="62"/>
      <c r="T58" s="62"/>
      <c r="U58" s="62"/>
      <c r="V58" s="62"/>
      <c r="W58" s="62"/>
      <c r="X58" s="62" t="s">
        <v>396</v>
      </c>
      <c r="Y58" s="62" t="s">
        <v>396</v>
      </c>
      <c r="Z58" s="62"/>
      <c r="AA58" s="62" t="s">
        <v>396</v>
      </c>
      <c r="AB58" s="62"/>
      <c r="AC58" s="62" t="s">
        <v>396</v>
      </c>
      <c r="AD58" s="62"/>
      <c r="AE58" s="62"/>
      <c r="AF58" s="62"/>
      <c r="AG58" s="62" t="s">
        <v>396</v>
      </c>
      <c r="AH58" s="62"/>
      <c r="AI58" s="62"/>
      <c r="AJ58" s="62"/>
      <c r="AK58" s="62"/>
    </row>
    <row r="59" spans="1:37" ht="15.75">
      <c r="A59" s="62" t="str">
        <f t="shared" si="2"/>
        <v>1</v>
      </c>
      <c r="B59" s="73" t="s">
        <v>510</v>
      </c>
      <c r="C59" s="74" t="s">
        <v>527</v>
      </c>
      <c r="D59" s="62"/>
      <c r="E59" s="62"/>
      <c r="F59" s="62" t="s">
        <v>396</v>
      </c>
      <c r="G59" s="62"/>
      <c r="H59" s="62"/>
      <c r="I59" s="62"/>
      <c r="J59" s="62"/>
      <c r="K59" s="62"/>
      <c r="L59" s="62" t="s">
        <v>396</v>
      </c>
      <c r="M59" s="62" t="s">
        <v>396</v>
      </c>
      <c r="N59" s="62"/>
      <c r="O59" s="62"/>
      <c r="P59" s="62"/>
      <c r="Q59" s="62"/>
      <c r="R59" s="62"/>
      <c r="S59" s="62"/>
      <c r="T59" s="62"/>
      <c r="U59" s="62"/>
      <c r="V59" s="62"/>
      <c r="W59" s="62"/>
      <c r="X59" s="62"/>
      <c r="Y59" s="62"/>
      <c r="Z59" s="62"/>
      <c r="AA59" s="62"/>
      <c r="AB59" s="62"/>
      <c r="AC59" s="62" t="s">
        <v>396</v>
      </c>
      <c r="AD59" s="62"/>
      <c r="AE59" s="62"/>
      <c r="AF59" s="62"/>
      <c r="AG59" s="62" t="s">
        <v>396</v>
      </c>
      <c r="AH59" s="62"/>
      <c r="AI59" s="62"/>
      <c r="AJ59" s="62"/>
      <c r="AK59" s="62"/>
    </row>
    <row r="60" spans="1:37" hidden="1">
      <c r="A60" s="62"/>
      <c r="C60" s="74" t="s">
        <v>639</v>
      </c>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row>
    <row r="61" spans="1:37" hidden="1">
      <c r="A61" s="62" t="str">
        <f t="shared" ref="A61:A103" si="3">IF(COUNTA(D61:AK61)&gt;0,"1","0")</f>
        <v>1</v>
      </c>
      <c r="B61" s="73" t="s">
        <v>529</v>
      </c>
      <c r="C61" s="74" t="s">
        <v>530</v>
      </c>
      <c r="D61" s="62"/>
      <c r="E61" s="62"/>
      <c r="F61" s="62"/>
      <c r="G61" s="62"/>
      <c r="H61" s="62" t="s">
        <v>396</v>
      </c>
      <c r="I61" s="62"/>
      <c r="J61" s="62"/>
      <c r="K61" s="62"/>
      <c r="L61" s="62"/>
      <c r="M61" s="62"/>
      <c r="N61" s="62"/>
      <c r="O61" s="62"/>
      <c r="P61" s="62"/>
      <c r="Q61" s="62"/>
      <c r="R61" s="62"/>
      <c r="S61" s="62"/>
      <c r="T61" s="62"/>
      <c r="U61" s="62" t="s">
        <v>396</v>
      </c>
      <c r="V61" s="62" t="s">
        <v>396</v>
      </c>
      <c r="W61" s="62" t="s">
        <v>396</v>
      </c>
      <c r="X61" s="62"/>
      <c r="Y61" s="62"/>
      <c r="Z61" s="62"/>
      <c r="AA61" s="62"/>
      <c r="AB61" s="62"/>
      <c r="AC61" s="62"/>
      <c r="AD61" s="62"/>
      <c r="AE61" s="62"/>
      <c r="AF61" s="62"/>
      <c r="AG61" s="62"/>
      <c r="AH61" s="62"/>
      <c r="AI61" s="62"/>
      <c r="AJ61" s="62" t="s">
        <v>396</v>
      </c>
      <c r="AK61" s="62"/>
    </row>
    <row r="62" spans="1:37">
      <c r="A62" s="62" t="str">
        <f t="shared" si="3"/>
        <v>1</v>
      </c>
      <c r="B62" s="73" t="s">
        <v>531</v>
      </c>
      <c r="C62" s="74" t="s">
        <v>532</v>
      </c>
      <c r="D62" s="62"/>
      <c r="E62" s="62" t="s">
        <v>396</v>
      </c>
      <c r="F62" s="62" t="s">
        <v>396</v>
      </c>
      <c r="G62" s="62" t="s">
        <v>396</v>
      </c>
      <c r="H62" s="62" t="s">
        <v>396</v>
      </c>
      <c r="I62" s="62"/>
      <c r="J62" s="62"/>
      <c r="K62" s="62" t="s">
        <v>396</v>
      </c>
      <c r="L62" s="62"/>
      <c r="M62" s="62" t="s">
        <v>396</v>
      </c>
      <c r="N62" s="62" t="s">
        <v>396</v>
      </c>
      <c r="O62" s="62" t="s">
        <v>396</v>
      </c>
      <c r="P62" s="62"/>
      <c r="Q62" s="62" t="s">
        <v>396</v>
      </c>
      <c r="R62" s="62" t="s">
        <v>396</v>
      </c>
      <c r="S62" s="62" t="s">
        <v>396</v>
      </c>
      <c r="T62" s="62" t="s">
        <v>396</v>
      </c>
      <c r="U62" s="62" t="s">
        <v>396</v>
      </c>
      <c r="V62" s="62" t="s">
        <v>396</v>
      </c>
      <c r="W62" s="62" t="s">
        <v>396</v>
      </c>
      <c r="X62" s="62" t="s">
        <v>396</v>
      </c>
      <c r="Y62" s="62" t="s">
        <v>396</v>
      </c>
      <c r="Z62" s="62" t="s">
        <v>396</v>
      </c>
      <c r="AA62" s="62" t="s">
        <v>396</v>
      </c>
      <c r="AB62" s="62" t="s">
        <v>396</v>
      </c>
      <c r="AC62" s="62" t="s">
        <v>396</v>
      </c>
      <c r="AD62" s="62" t="s">
        <v>396</v>
      </c>
      <c r="AE62" s="62" t="s">
        <v>396</v>
      </c>
      <c r="AF62" s="62" t="s">
        <v>396</v>
      </c>
      <c r="AG62" s="62" t="s">
        <v>396</v>
      </c>
      <c r="AH62" s="62" t="s">
        <v>396</v>
      </c>
      <c r="AI62" s="62"/>
      <c r="AJ62" s="62"/>
      <c r="AK62" s="62" t="s">
        <v>396</v>
      </c>
    </row>
    <row r="63" spans="1:37">
      <c r="A63" s="62" t="str">
        <f t="shared" si="3"/>
        <v>1</v>
      </c>
      <c r="B63" s="73" t="s">
        <v>533</v>
      </c>
      <c r="C63" s="74" t="s">
        <v>534</v>
      </c>
      <c r="D63" s="62"/>
      <c r="E63" s="62"/>
      <c r="F63" s="62" t="s">
        <v>396</v>
      </c>
      <c r="G63" s="62"/>
      <c r="H63" s="62"/>
      <c r="I63" s="62"/>
      <c r="J63" s="62"/>
      <c r="K63" s="62"/>
      <c r="L63" s="62"/>
      <c r="M63" s="62"/>
      <c r="N63" s="62"/>
      <c r="O63" s="62"/>
      <c r="P63" s="62"/>
      <c r="Q63" s="62"/>
      <c r="R63" s="62"/>
      <c r="S63" s="62" t="s">
        <v>396</v>
      </c>
      <c r="T63" s="62"/>
      <c r="U63" s="62"/>
      <c r="V63" s="62"/>
      <c r="W63" s="62" t="s">
        <v>396</v>
      </c>
      <c r="X63" s="62"/>
      <c r="Y63" s="62"/>
      <c r="Z63" s="62" t="s">
        <v>396</v>
      </c>
      <c r="AA63" s="62"/>
      <c r="AB63" s="62"/>
      <c r="AC63" s="62"/>
      <c r="AD63" s="62"/>
      <c r="AE63" s="62"/>
      <c r="AF63" s="62"/>
      <c r="AG63" s="62"/>
      <c r="AH63" s="62"/>
      <c r="AI63" s="62"/>
      <c r="AJ63" s="62"/>
      <c r="AK63" s="62" t="s">
        <v>396</v>
      </c>
    </row>
    <row r="64" spans="1:37">
      <c r="A64" s="62" t="str">
        <f t="shared" si="3"/>
        <v>1</v>
      </c>
      <c r="B64" s="73" t="s">
        <v>535</v>
      </c>
      <c r="C64" s="74" t="s">
        <v>536</v>
      </c>
      <c r="D64" s="62" t="s">
        <v>396</v>
      </c>
      <c r="E64" s="62"/>
      <c r="F64" s="62" t="s">
        <v>396</v>
      </c>
      <c r="G64" s="62" t="s">
        <v>396</v>
      </c>
      <c r="H64" s="62"/>
      <c r="I64" s="62" t="s">
        <v>396</v>
      </c>
      <c r="J64" s="62" t="s">
        <v>396</v>
      </c>
      <c r="K64" s="62"/>
      <c r="L64" s="62" t="s">
        <v>396</v>
      </c>
      <c r="M64" s="62" t="s">
        <v>396</v>
      </c>
      <c r="N64" s="62"/>
      <c r="O64" s="62" t="s">
        <v>396</v>
      </c>
      <c r="P64" s="62" t="s">
        <v>396</v>
      </c>
      <c r="Q64" s="62"/>
      <c r="R64" s="62" t="s">
        <v>396</v>
      </c>
      <c r="S64" s="62"/>
      <c r="T64" s="62" t="s">
        <v>396</v>
      </c>
      <c r="U64" s="62" t="s">
        <v>396</v>
      </c>
      <c r="V64" s="62"/>
      <c r="W64" s="62" t="s">
        <v>396</v>
      </c>
      <c r="X64" s="62"/>
      <c r="Y64" s="62" t="s">
        <v>396</v>
      </c>
      <c r="Z64" s="62" t="s">
        <v>396</v>
      </c>
      <c r="AA64" s="62" t="s">
        <v>396</v>
      </c>
      <c r="AB64" s="62" t="s">
        <v>396</v>
      </c>
      <c r="AC64" s="62" t="s">
        <v>396</v>
      </c>
      <c r="AD64" s="62"/>
      <c r="AE64" s="62"/>
      <c r="AF64" s="62"/>
      <c r="AG64" s="62" t="s">
        <v>396</v>
      </c>
      <c r="AH64" s="62"/>
      <c r="AI64" s="62"/>
      <c r="AJ64" s="62"/>
      <c r="AK64" s="62" t="s">
        <v>396</v>
      </c>
    </row>
    <row r="65" spans="1:37" hidden="1">
      <c r="A65" s="62" t="str">
        <f t="shared" si="3"/>
        <v>1</v>
      </c>
      <c r="B65" s="73" t="s">
        <v>537</v>
      </c>
      <c r="C65" s="74" t="s">
        <v>538</v>
      </c>
      <c r="D65" s="62"/>
      <c r="E65" s="62"/>
      <c r="F65" s="62"/>
      <c r="G65" s="62"/>
      <c r="H65" s="62"/>
      <c r="I65" s="62"/>
      <c r="J65" s="62"/>
      <c r="K65" s="62"/>
      <c r="L65" s="62"/>
      <c r="M65" s="62"/>
      <c r="N65" s="62"/>
      <c r="O65" s="62"/>
      <c r="P65" s="62"/>
      <c r="Q65" s="62"/>
      <c r="R65" s="62"/>
      <c r="S65" s="62" t="s">
        <v>396</v>
      </c>
      <c r="T65" s="62"/>
      <c r="U65" s="62" t="s">
        <v>396</v>
      </c>
      <c r="V65" s="62"/>
      <c r="W65" s="62"/>
      <c r="X65" s="62"/>
      <c r="Y65" s="62" t="s">
        <v>396</v>
      </c>
      <c r="Z65" s="62"/>
      <c r="AA65" s="62"/>
      <c r="AB65" s="62" t="s">
        <v>396</v>
      </c>
      <c r="AC65" s="62"/>
      <c r="AD65" s="62"/>
      <c r="AE65" s="62"/>
      <c r="AF65" s="62"/>
      <c r="AG65" s="62"/>
      <c r="AH65" s="62"/>
      <c r="AI65" s="62"/>
      <c r="AJ65" s="62"/>
      <c r="AK65" s="62" t="s">
        <v>396</v>
      </c>
    </row>
    <row r="66" spans="1:37">
      <c r="A66" s="62" t="str">
        <f t="shared" si="3"/>
        <v>1</v>
      </c>
      <c r="B66" s="73" t="s">
        <v>539</v>
      </c>
      <c r="C66" s="74" t="s">
        <v>540</v>
      </c>
      <c r="D66" s="62"/>
      <c r="E66" s="62"/>
      <c r="F66" s="62" t="s">
        <v>396</v>
      </c>
      <c r="G66" s="62"/>
      <c r="H66" s="62"/>
      <c r="I66" s="62"/>
      <c r="J66" s="62"/>
      <c r="K66" s="62"/>
      <c r="L66" s="62"/>
      <c r="M66" s="62"/>
      <c r="N66" s="62"/>
      <c r="O66" s="62"/>
      <c r="P66" s="62"/>
      <c r="Q66" s="62"/>
      <c r="R66" s="62"/>
      <c r="S66" s="62"/>
      <c r="T66" s="62"/>
      <c r="U66" s="62"/>
      <c r="V66" s="62"/>
      <c r="W66" s="62" t="s">
        <v>396</v>
      </c>
      <c r="X66" s="62"/>
      <c r="Y66" s="62" t="s">
        <v>396</v>
      </c>
      <c r="Z66" s="62"/>
      <c r="AA66" s="62"/>
      <c r="AB66" s="62" t="s">
        <v>396</v>
      </c>
      <c r="AC66" s="62"/>
      <c r="AD66" s="62"/>
      <c r="AE66" s="62"/>
      <c r="AF66" s="62"/>
      <c r="AG66" s="62"/>
      <c r="AH66" s="62"/>
      <c r="AI66" s="62"/>
      <c r="AJ66" s="62"/>
      <c r="AK66" s="62" t="s">
        <v>396</v>
      </c>
    </row>
    <row r="67" spans="1:37">
      <c r="A67" s="62" t="str">
        <f t="shared" si="3"/>
        <v>1</v>
      </c>
      <c r="B67" s="73" t="s">
        <v>541</v>
      </c>
      <c r="C67" s="74" t="s">
        <v>542</v>
      </c>
      <c r="D67" s="62"/>
      <c r="E67" s="62"/>
      <c r="F67" s="62" t="s">
        <v>396</v>
      </c>
      <c r="G67" s="62"/>
      <c r="H67" s="62" t="s">
        <v>396</v>
      </c>
      <c r="I67" s="62"/>
      <c r="J67" s="62"/>
      <c r="K67" s="62"/>
      <c r="L67" s="62"/>
      <c r="M67" s="62"/>
      <c r="N67" s="62"/>
      <c r="O67" s="62"/>
      <c r="P67" s="62"/>
      <c r="Q67" s="62"/>
      <c r="R67" s="62"/>
      <c r="S67" s="62" t="s">
        <v>396</v>
      </c>
      <c r="T67" s="62"/>
      <c r="U67" s="62" t="s">
        <v>396</v>
      </c>
      <c r="V67" s="62"/>
      <c r="W67" s="62"/>
      <c r="X67" s="62"/>
      <c r="Y67" s="62"/>
      <c r="Z67" s="62"/>
      <c r="AA67" s="62"/>
      <c r="AB67" s="62"/>
      <c r="AC67" s="62"/>
      <c r="AD67" s="62"/>
      <c r="AE67" s="62"/>
      <c r="AF67" s="62"/>
      <c r="AG67" s="62"/>
      <c r="AH67" s="62" t="s">
        <v>396</v>
      </c>
      <c r="AI67" s="62"/>
      <c r="AJ67" s="62" t="s">
        <v>396</v>
      </c>
      <c r="AK67" s="62"/>
    </row>
    <row r="68" spans="1:37" hidden="1">
      <c r="A68" s="62" t="str">
        <f t="shared" si="3"/>
        <v>1</v>
      </c>
      <c r="B68" s="73" t="s">
        <v>543</v>
      </c>
      <c r="C68" s="74" t="s">
        <v>544</v>
      </c>
      <c r="D68" s="62"/>
      <c r="E68" s="62"/>
      <c r="F68" s="62"/>
      <c r="G68" s="62"/>
      <c r="H68" s="62" t="s">
        <v>396</v>
      </c>
      <c r="I68" s="62"/>
      <c r="J68" s="62"/>
      <c r="K68" s="62"/>
      <c r="L68" s="62"/>
      <c r="M68" s="62"/>
      <c r="N68" s="62"/>
      <c r="O68" s="62"/>
      <c r="P68" s="62"/>
      <c r="Q68" s="62"/>
      <c r="R68" s="62"/>
      <c r="S68" s="62"/>
      <c r="T68" s="62"/>
      <c r="U68" s="62" t="s">
        <v>396</v>
      </c>
      <c r="V68" s="62" t="s">
        <v>396</v>
      </c>
      <c r="W68" s="62"/>
      <c r="X68" s="62"/>
      <c r="Y68" s="62"/>
      <c r="Z68" s="62"/>
      <c r="AA68" s="62"/>
      <c r="AB68" s="62"/>
      <c r="AC68" s="62"/>
      <c r="AD68" s="62"/>
      <c r="AE68" s="62"/>
      <c r="AF68" s="62"/>
      <c r="AG68" s="62"/>
      <c r="AH68" s="62"/>
      <c r="AI68" s="62"/>
      <c r="AJ68" s="62" t="s">
        <v>396</v>
      </c>
      <c r="AK68" s="62"/>
    </row>
    <row r="69" spans="1:37" hidden="1">
      <c r="A69" s="62" t="str">
        <f t="shared" si="3"/>
        <v>1</v>
      </c>
      <c r="B69" s="73" t="s">
        <v>545</v>
      </c>
      <c r="C69" s="74" t="s">
        <v>546</v>
      </c>
      <c r="D69" s="62"/>
      <c r="E69" s="62"/>
      <c r="F69" s="62"/>
      <c r="G69" s="62"/>
      <c r="H69" s="62" t="s">
        <v>396</v>
      </c>
      <c r="I69" s="62"/>
      <c r="J69" s="62"/>
      <c r="K69" s="62"/>
      <c r="L69" s="62"/>
      <c r="M69" s="62"/>
      <c r="N69" s="62" t="s">
        <v>396</v>
      </c>
      <c r="O69" s="62"/>
      <c r="P69" s="62"/>
      <c r="Q69" s="62"/>
      <c r="R69" s="62"/>
      <c r="S69" s="62"/>
      <c r="T69" s="62"/>
      <c r="U69" s="62" t="s">
        <v>396</v>
      </c>
      <c r="V69" s="62"/>
      <c r="W69" s="62"/>
      <c r="X69" s="62"/>
      <c r="Y69" s="62" t="s">
        <v>396</v>
      </c>
      <c r="Z69" s="62"/>
      <c r="AA69" s="62"/>
      <c r="AB69" s="62"/>
      <c r="AC69" s="62"/>
      <c r="AD69" s="62"/>
      <c r="AE69" s="62"/>
      <c r="AF69" s="62"/>
      <c r="AG69" s="62"/>
      <c r="AH69" s="62" t="s">
        <v>396</v>
      </c>
      <c r="AI69" s="62"/>
      <c r="AJ69" s="62"/>
      <c r="AK69" s="62" t="s">
        <v>396</v>
      </c>
    </row>
    <row r="70" spans="1:37">
      <c r="A70" s="62" t="str">
        <f t="shared" si="3"/>
        <v>1</v>
      </c>
      <c r="B70" s="73" t="s">
        <v>547</v>
      </c>
      <c r="C70" s="74" t="s">
        <v>548</v>
      </c>
      <c r="D70" s="62"/>
      <c r="E70" s="62"/>
      <c r="F70" s="62" t="s">
        <v>396</v>
      </c>
      <c r="G70" s="62" t="s">
        <v>396</v>
      </c>
      <c r="H70" s="62"/>
      <c r="I70" s="62"/>
      <c r="J70" s="62"/>
      <c r="K70" s="62"/>
      <c r="L70" s="62"/>
      <c r="M70" s="62"/>
      <c r="N70" s="62" t="s">
        <v>396</v>
      </c>
      <c r="O70" s="62"/>
      <c r="P70" s="62"/>
      <c r="Q70" s="62"/>
      <c r="R70" s="62" t="s">
        <v>396</v>
      </c>
      <c r="S70" s="62"/>
      <c r="T70" s="62" t="s">
        <v>396</v>
      </c>
      <c r="U70" s="62"/>
      <c r="V70" s="62"/>
      <c r="W70" s="62" t="s">
        <v>396</v>
      </c>
      <c r="X70" s="62"/>
      <c r="Y70" s="62"/>
      <c r="Z70" s="62"/>
      <c r="AA70" s="62"/>
      <c r="AB70" s="62"/>
      <c r="AC70" s="62"/>
      <c r="AD70" s="62" t="s">
        <v>396</v>
      </c>
      <c r="AE70" s="62" t="s">
        <v>396</v>
      </c>
      <c r="AF70" s="62"/>
      <c r="AG70" s="62"/>
      <c r="AH70" s="62" t="s">
        <v>396</v>
      </c>
      <c r="AI70" s="62"/>
      <c r="AJ70" s="62"/>
      <c r="AK70" s="62"/>
    </row>
    <row r="71" spans="1:37">
      <c r="A71" s="62" t="str">
        <f t="shared" si="3"/>
        <v>1</v>
      </c>
      <c r="B71" s="73" t="s">
        <v>549</v>
      </c>
      <c r="C71" s="74" t="s">
        <v>550</v>
      </c>
      <c r="D71" s="62"/>
      <c r="E71" s="62"/>
      <c r="F71" s="62" t="s">
        <v>396</v>
      </c>
      <c r="G71" s="62"/>
      <c r="H71" s="62"/>
      <c r="I71" s="62"/>
      <c r="J71" s="62"/>
      <c r="K71" s="62"/>
      <c r="L71" s="62"/>
      <c r="M71" s="62"/>
      <c r="N71" s="62"/>
      <c r="O71" s="62"/>
      <c r="P71" s="62"/>
      <c r="Q71" s="62"/>
      <c r="R71" s="62"/>
      <c r="S71" s="62"/>
      <c r="T71" s="62"/>
      <c r="U71" s="62" t="s">
        <v>396</v>
      </c>
      <c r="V71" s="62" t="s">
        <v>396</v>
      </c>
      <c r="W71" s="62"/>
      <c r="X71" s="62"/>
      <c r="Y71" s="62" t="s">
        <v>396</v>
      </c>
      <c r="Z71" s="62"/>
      <c r="AA71" s="62"/>
      <c r="AB71" s="62"/>
      <c r="AC71" s="62"/>
      <c r="AD71" s="62"/>
      <c r="AE71" s="62"/>
      <c r="AF71" s="62"/>
      <c r="AG71" s="62"/>
      <c r="AH71" s="62" t="s">
        <v>396</v>
      </c>
      <c r="AI71" s="62"/>
      <c r="AJ71" s="62"/>
      <c r="AK71" s="62" t="s">
        <v>396</v>
      </c>
    </row>
    <row r="72" spans="1:37">
      <c r="A72" s="62" t="str">
        <f t="shared" si="3"/>
        <v>1</v>
      </c>
      <c r="B72" s="73" t="s">
        <v>551</v>
      </c>
      <c r="C72" s="74" t="s">
        <v>552</v>
      </c>
      <c r="D72" s="62"/>
      <c r="E72" s="62"/>
      <c r="F72" s="62" t="s">
        <v>396</v>
      </c>
      <c r="G72" s="62"/>
      <c r="H72" s="62"/>
      <c r="I72" s="62"/>
      <c r="J72" s="62"/>
      <c r="K72" s="62"/>
      <c r="L72" s="62"/>
      <c r="M72" s="62" t="s">
        <v>396</v>
      </c>
      <c r="N72" s="62"/>
      <c r="O72" s="62"/>
      <c r="P72" s="62"/>
      <c r="Q72" s="62"/>
      <c r="R72" s="62"/>
      <c r="S72" s="62"/>
      <c r="T72" s="62" t="s">
        <v>396</v>
      </c>
      <c r="U72" s="62" t="s">
        <v>396</v>
      </c>
      <c r="V72" s="62"/>
      <c r="W72" s="62" t="s">
        <v>396</v>
      </c>
      <c r="X72" s="62"/>
      <c r="Y72" s="62"/>
      <c r="Z72" s="62" t="s">
        <v>396</v>
      </c>
      <c r="AA72" s="62"/>
      <c r="AB72" s="62"/>
      <c r="AC72" s="62" t="s">
        <v>396</v>
      </c>
      <c r="AD72" s="62"/>
      <c r="AE72" s="62"/>
      <c r="AF72" s="62"/>
      <c r="AG72" s="62" t="s">
        <v>396</v>
      </c>
      <c r="AH72" s="62" t="s">
        <v>396</v>
      </c>
      <c r="AI72" s="62"/>
      <c r="AJ72" s="62"/>
      <c r="AK72" s="62" t="s">
        <v>396</v>
      </c>
    </row>
    <row r="73" spans="1:37">
      <c r="A73" s="62" t="str">
        <f t="shared" si="3"/>
        <v>1</v>
      </c>
      <c r="B73" s="73" t="s">
        <v>553</v>
      </c>
      <c r="C73" s="74" t="s">
        <v>554</v>
      </c>
      <c r="D73" s="62"/>
      <c r="E73" s="62"/>
      <c r="F73" s="62" t="s">
        <v>396</v>
      </c>
      <c r="G73" s="62"/>
      <c r="H73" s="62" t="s">
        <v>396</v>
      </c>
      <c r="I73" s="62"/>
      <c r="J73" s="62"/>
      <c r="K73" s="62"/>
      <c r="L73" s="62"/>
      <c r="M73" s="62"/>
      <c r="N73" s="62"/>
      <c r="O73" s="62"/>
      <c r="P73" s="62"/>
      <c r="Q73" s="62"/>
      <c r="R73" s="62"/>
      <c r="S73" s="62" t="s">
        <v>396</v>
      </c>
      <c r="T73" s="62" t="s">
        <v>396</v>
      </c>
      <c r="U73" s="62" t="s">
        <v>396</v>
      </c>
      <c r="V73" s="62"/>
      <c r="W73" s="62" t="s">
        <v>396</v>
      </c>
      <c r="X73" s="62"/>
      <c r="Y73" s="62" t="s">
        <v>396</v>
      </c>
      <c r="Z73" s="62"/>
      <c r="AA73" s="62"/>
      <c r="AB73" s="62"/>
      <c r="AC73" s="62"/>
      <c r="AD73" s="62"/>
      <c r="AE73" s="62" t="s">
        <v>396</v>
      </c>
      <c r="AF73" s="62" t="s">
        <v>396</v>
      </c>
      <c r="AG73" s="62"/>
      <c r="AH73" s="62"/>
      <c r="AI73" s="62"/>
      <c r="AJ73" s="62"/>
      <c r="AK73" s="62" t="s">
        <v>396</v>
      </c>
    </row>
    <row r="74" spans="1:37" hidden="1">
      <c r="A74" s="62" t="str">
        <f t="shared" si="3"/>
        <v>1</v>
      </c>
      <c r="B74" s="75" t="s">
        <v>555</v>
      </c>
      <c r="C74" s="74" t="s">
        <v>640</v>
      </c>
      <c r="D74" s="62"/>
      <c r="E74" s="62"/>
      <c r="F74" s="62"/>
      <c r="G74" s="62"/>
      <c r="H74" s="62"/>
      <c r="I74" s="62"/>
      <c r="J74" s="62"/>
      <c r="K74" s="62"/>
      <c r="L74" s="62"/>
      <c r="M74" s="62"/>
      <c r="N74" s="62"/>
      <c r="O74" s="62"/>
      <c r="P74" s="62"/>
      <c r="Q74" s="62"/>
      <c r="R74" s="62"/>
      <c r="S74" s="62"/>
      <c r="T74" s="62" t="s">
        <v>396</v>
      </c>
      <c r="U74" s="62" t="s">
        <v>396</v>
      </c>
      <c r="V74" s="62" t="s">
        <v>396</v>
      </c>
      <c r="W74" s="62"/>
      <c r="X74" s="62"/>
      <c r="Y74" s="62" t="s">
        <v>396</v>
      </c>
      <c r="Z74" s="62"/>
      <c r="AA74" s="62"/>
      <c r="AB74" s="62" t="s">
        <v>396</v>
      </c>
      <c r="AC74" s="62"/>
      <c r="AD74" s="62"/>
      <c r="AE74" s="62"/>
      <c r="AF74" s="62"/>
      <c r="AG74" s="62"/>
      <c r="AH74" s="62" t="s">
        <v>396</v>
      </c>
      <c r="AI74" s="62" t="s">
        <v>396</v>
      </c>
      <c r="AJ74" s="62"/>
      <c r="AK74" s="62"/>
    </row>
    <row r="75" spans="1:37" hidden="1">
      <c r="A75" s="62" t="str">
        <f t="shared" si="3"/>
        <v>1</v>
      </c>
      <c r="B75" s="75" t="s">
        <v>557</v>
      </c>
      <c r="C75" s="74" t="s">
        <v>641</v>
      </c>
      <c r="D75" s="62"/>
      <c r="E75" s="62"/>
      <c r="F75" s="62"/>
      <c r="G75" s="62"/>
      <c r="H75" s="62" t="s">
        <v>396</v>
      </c>
      <c r="I75" s="62"/>
      <c r="J75" s="62"/>
      <c r="K75" s="62"/>
      <c r="L75" s="62"/>
      <c r="M75" s="62"/>
      <c r="N75" s="62" t="s">
        <v>396</v>
      </c>
      <c r="O75" s="62"/>
      <c r="P75" s="62"/>
      <c r="Q75" s="62"/>
      <c r="R75" s="62" t="s">
        <v>396</v>
      </c>
      <c r="S75" s="62"/>
      <c r="T75" s="62"/>
      <c r="U75" s="62" t="s">
        <v>396</v>
      </c>
      <c r="V75" s="62"/>
      <c r="W75" s="62"/>
      <c r="X75" s="62"/>
      <c r="Y75" s="62"/>
      <c r="Z75" s="62"/>
      <c r="AA75" s="62"/>
      <c r="AB75" s="62"/>
      <c r="AC75" s="62"/>
      <c r="AD75" s="62"/>
      <c r="AE75" s="62"/>
      <c r="AF75" s="62"/>
      <c r="AG75" s="62"/>
      <c r="AH75" s="62" t="s">
        <v>396</v>
      </c>
      <c r="AI75" s="62"/>
      <c r="AJ75" s="62"/>
      <c r="AK75" s="62" t="s">
        <v>396</v>
      </c>
    </row>
    <row r="76" spans="1:37" hidden="1">
      <c r="A76" s="62" t="str">
        <f t="shared" si="3"/>
        <v>1</v>
      </c>
      <c r="B76" s="75" t="s">
        <v>559</v>
      </c>
      <c r="C76" s="74" t="s">
        <v>642</v>
      </c>
      <c r="D76" s="62"/>
      <c r="E76" s="62"/>
      <c r="F76" s="62"/>
      <c r="G76" s="62"/>
      <c r="H76" s="62"/>
      <c r="I76" s="62"/>
      <c r="J76" s="62"/>
      <c r="K76" s="62"/>
      <c r="L76" s="62"/>
      <c r="M76" s="62"/>
      <c r="N76" s="62"/>
      <c r="O76" s="62"/>
      <c r="P76" s="62"/>
      <c r="Q76" s="62"/>
      <c r="R76" s="62"/>
      <c r="S76" s="62" t="s">
        <v>396</v>
      </c>
      <c r="T76" s="62"/>
      <c r="U76" s="62"/>
      <c r="V76" s="62"/>
      <c r="W76" s="62"/>
      <c r="X76" s="62"/>
      <c r="Y76" s="62"/>
      <c r="Z76" s="62"/>
      <c r="AA76" s="62"/>
      <c r="AB76" s="62"/>
      <c r="AC76" s="62"/>
      <c r="AD76" s="62"/>
      <c r="AE76" s="62"/>
      <c r="AF76" s="62"/>
      <c r="AG76" s="62"/>
      <c r="AH76" s="62"/>
      <c r="AI76" s="62"/>
      <c r="AJ76" s="62"/>
      <c r="AK76" s="62"/>
    </row>
    <row r="77" spans="1:37" hidden="1">
      <c r="A77" s="62" t="str">
        <f t="shared" si="3"/>
        <v>1</v>
      </c>
      <c r="B77" s="75" t="s">
        <v>561</v>
      </c>
      <c r="C77" s="74" t="s">
        <v>643</v>
      </c>
      <c r="D77" s="62"/>
      <c r="E77" s="62"/>
      <c r="F77" s="62"/>
      <c r="G77" s="62"/>
      <c r="H77" s="62" t="s">
        <v>396</v>
      </c>
      <c r="I77" s="62"/>
      <c r="J77" s="62"/>
      <c r="K77" s="62"/>
      <c r="L77" s="62"/>
      <c r="M77" s="62"/>
      <c r="N77" s="62" t="s">
        <v>396</v>
      </c>
      <c r="O77" s="62" t="s">
        <v>396</v>
      </c>
      <c r="P77" s="62"/>
      <c r="Q77" s="62"/>
      <c r="R77" s="62"/>
      <c r="S77" s="62" t="s">
        <v>396</v>
      </c>
      <c r="T77" s="62" t="s">
        <v>396</v>
      </c>
      <c r="U77" s="62"/>
      <c r="V77" s="62"/>
      <c r="W77" s="62"/>
      <c r="X77" s="62"/>
      <c r="Y77" s="62" t="s">
        <v>396</v>
      </c>
      <c r="Z77" s="62"/>
      <c r="AA77" s="62"/>
      <c r="AB77" s="62"/>
      <c r="AC77" s="62"/>
      <c r="AD77" s="62"/>
      <c r="AE77" s="62"/>
      <c r="AF77" s="62"/>
      <c r="AG77" s="62"/>
      <c r="AH77" s="62"/>
      <c r="AI77" s="62" t="s">
        <v>396</v>
      </c>
      <c r="AJ77" s="62"/>
      <c r="AK77" s="62"/>
    </row>
    <row r="78" spans="1:37" hidden="1">
      <c r="A78" s="62" t="str">
        <f t="shared" si="3"/>
        <v>1</v>
      </c>
      <c r="B78" s="75" t="s">
        <v>563</v>
      </c>
      <c r="C78" s="74" t="s">
        <v>644</v>
      </c>
      <c r="D78" s="62"/>
      <c r="E78" s="62"/>
      <c r="F78" s="62"/>
      <c r="G78" s="62"/>
      <c r="H78" s="62"/>
      <c r="I78" s="62"/>
      <c r="J78" s="62"/>
      <c r="K78" s="62"/>
      <c r="L78" s="62"/>
      <c r="M78" s="62"/>
      <c r="N78" s="62"/>
      <c r="O78" s="62"/>
      <c r="P78" s="62"/>
      <c r="Q78" s="62"/>
      <c r="R78" s="62"/>
      <c r="S78" s="62"/>
      <c r="T78" s="62"/>
      <c r="U78" s="62" t="s">
        <v>396</v>
      </c>
      <c r="V78" s="62"/>
      <c r="W78" s="62"/>
      <c r="X78" s="62"/>
      <c r="Y78" s="62"/>
      <c r="Z78" s="62"/>
      <c r="AA78" s="62"/>
      <c r="AB78" s="62"/>
      <c r="AC78" s="62"/>
      <c r="AD78" s="62"/>
      <c r="AE78" s="62"/>
      <c r="AF78" s="62"/>
      <c r="AG78" s="62"/>
      <c r="AH78" s="62" t="s">
        <v>396</v>
      </c>
      <c r="AI78" s="62"/>
      <c r="AJ78" s="62"/>
      <c r="AK78" s="62" t="s">
        <v>396</v>
      </c>
    </row>
    <row r="79" spans="1:37" hidden="1">
      <c r="A79" s="62" t="str">
        <f t="shared" si="3"/>
        <v>1</v>
      </c>
      <c r="B79" s="75" t="s">
        <v>565</v>
      </c>
      <c r="C79" s="74" t="s">
        <v>645</v>
      </c>
      <c r="D79" s="62"/>
      <c r="E79" s="62"/>
      <c r="F79" s="62"/>
      <c r="G79" s="62"/>
      <c r="H79" s="62"/>
      <c r="I79" s="62"/>
      <c r="J79" s="62"/>
      <c r="K79" s="62"/>
      <c r="L79" s="62"/>
      <c r="M79" s="62"/>
      <c r="N79" s="62"/>
      <c r="O79" s="62"/>
      <c r="P79" s="62"/>
      <c r="Q79" s="62"/>
      <c r="R79" s="62" t="s">
        <v>396</v>
      </c>
      <c r="S79" s="62"/>
      <c r="T79" s="62"/>
      <c r="U79" s="62"/>
      <c r="V79" s="62"/>
      <c r="W79" s="62"/>
      <c r="X79" s="62"/>
      <c r="Y79" s="62" t="s">
        <v>396</v>
      </c>
      <c r="Z79" s="62"/>
      <c r="AA79" s="62"/>
      <c r="AB79" s="62"/>
      <c r="AC79" s="62"/>
      <c r="AD79" s="62"/>
      <c r="AE79" s="62"/>
      <c r="AF79" s="62"/>
      <c r="AG79" s="62"/>
      <c r="AH79" s="62"/>
      <c r="AI79" s="62"/>
      <c r="AJ79" s="62"/>
      <c r="AK79" s="62"/>
    </row>
    <row r="80" spans="1:37" hidden="1">
      <c r="A80" s="62" t="str">
        <f t="shared" si="3"/>
        <v>1</v>
      </c>
      <c r="B80" s="75" t="s">
        <v>567</v>
      </c>
      <c r="C80" s="74" t="s">
        <v>646</v>
      </c>
      <c r="D80" s="62"/>
      <c r="E80" s="62"/>
      <c r="F80" s="62"/>
      <c r="G80" s="62"/>
      <c r="H80" s="62"/>
      <c r="I80" s="62"/>
      <c r="J80" s="62"/>
      <c r="K80" s="62"/>
      <c r="L80" s="62"/>
      <c r="M80" s="62" t="s">
        <v>396</v>
      </c>
      <c r="N80" s="62"/>
      <c r="O80" s="62" t="s">
        <v>396</v>
      </c>
      <c r="P80" s="62"/>
      <c r="Q80" s="62"/>
      <c r="R80" s="62" t="s">
        <v>396</v>
      </c>
      <c r="S80" s="62" t="s">
        <v>396</v>
      </c>
      <c r="T80" s="62" t="s">
        <v>396</v>
      </c>
      <c r="U80" s="62"/>
      <c r="V80" s="62"/>
      <c r="W80" s="62"/>
      <c r="X80" s="62"/>
      <c r="Y80" s="62" t="s">
        <v>396</v>
      </c>
      <c r="Z80" s="62"/>
      <c r="AA80" s="62" t="s">
        <v>396</v>
      </c>
      <c r="AB80" s="62"/>
      <c r="AC80" s="62" t="s">
        <v>396</v>
      </c>
      <c r="AD80" s="62"/>
      <c r="AE80" s="62" t="s">
        <v>396</v>
      </c>
      <c r="AF80" s="62"/>
      <c r="AG80" s="62"/>
      <c r="AH80" s="62"/>
      <c r="AI80" s="62"/>
      <c r="AJ80" s="62"/>
      <c r="AK80" s="62" t="s">
        <v>396</v>
      </c>
    </row>
    <row r="81" spans="1:37" hidden="1">
      <c r="A81" s="62" t="str">
        <f t="shared" si="3"/>
        <v>1</v>
      </c>
      <c r="B81" s="75" t="s">
        <v>569</v>
      </c>
      <c r="C81" s="74" t="s">
        <v>647</v>
      </c>
      <c r="D81" s="62"/>
      <c r="E81" s="62"/>
      <c r="F81" s="62"/>
      <c r="G81" s="62"/>
      <c r="H81" s="62"/>
      <c r="I81" s="62"/>
      <c r="J81" s="62"/>
      <c r="K81" s="62"/>
      <c r="L81" s="62"/>
      <c r="M81" s="62"/>
      <c r="N81" s="62"/>
      <c r="O81" s="62"/>
      <c r="P81" s="62"/>
      <c r="Q81" s="62"/>
      <c r="R81" s="62"/>
      <c r="S81" s="62"/>
      <c r="T81" s="62" t="s">
        <v>396</v>
      </c>
      <c r="U81" s="62"/>
      <c r="V81" s="62"/>
      <c r="W81" s="62"/>
      <c r="X81" s="62"/>
      <c r="Y81" s="62" t="s">
        <v>396</v>
      </c>
      <c r="Z81" s="62"/>
      <c r="AA81" s="62"/>
      <c r="AB81" s="62"/>
      <c r="AC81" s="62"/>
      <c r="AD81" s="62"/>
      <c r="AE81" s="62"/>
      <c r="AF81" s="62"/>
      <c r="AG81" s="62"/>
      <c r="AH81" s="62"/>
      <c r="AI81" s="62"/>
      <c r="AJ81" s="62"/>
      <c r="AK81" s="62" t="s">
        <v>396</v>
      </c>
    </row>
    <row r="82" spans="1:37" hidden="1">
      <c r="A82" s="62" t="str">
        <f t="shared" si="3"/>
        <v>1</v>
      </c>
      <c r="B82" s="75" t="s">
        <v>571</v>
      </c>
      <c r="C82" s="74" t="s">
        <v>648</v>
      </c>
      <c r="D82" s="62"/>
      <c r="E82" s="62"/>
      <c r="F82" s="62"/>
      <c r="G82" s="62"/>
      <c r="H82" s="62"/>
      <c r="I82" s="62"/>
      <c r="J82" s="62"/>
      <c r="K82" s="62"/>
      <c r="L82" s="62"/>
      <c r="M82" s="62"/>
      <c r="N82" s="62"/>
      <c r="O82" s="62"/>
      <c r="P82" s="62"/>
      <c r="Q82" s="62"/>
      <c r="R82" s="62"/>
      <c r="S82" s="62"/>
      <c r="T82" s="62"/>
      <c r="U82" s="62" t="s">
        <v>396</v>
      </c>
      <c r="V82" s="62"/>
      <c r="W82" s="62"/>
      <c r="X82" s="62"/>
      <c r="Y82" s="62"/>
      <c r="Z82" s="62"/>
      <c r="AA82" s="62"/>
      <c r="AB82" s="62"/>
      <c r="AC82" s="62"/>
      <c r="AD82" s="62"/>
      <c r="AE82" s="62"/>
      <c r="AF82" s="62"/>
      <c r="AG82" s="62"/>
      <c r="AH82" s="62" t="s">
        <v>396</v>
      </c>
      <c r="AI82" s="62"/>
      <c r="AJ82" s="62"/>
      <c r="AK82" s="62" t="s">
        <v>396</v>
      </c>
    </row>
    <row r="83" spans="1:37" hidden="1">
      <c r="A83" s="62"/>
      <c r="C83" s="74" t="s">
        <v>649</v>
      </c>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2"/>
      <c r="AI83" s="62"/>
      <c r="AJ83" s="62"/>
      <c r="AK83" s="62"/>
    </row>
    <row r="84" spans="1:37" hidden="1">
      <c r="A84" s="62" t="str">
        <f t="shared" si="3"/>
        <v>1</v>
      </c>
      <c r="B84" s="73" t="s">
        <v>580</v>
      </c>
      <c r="C84" s="74" t="s">
        <v>581</v>
      </c>
      <c r="D84" s="62"/>
      <c r="E84" s="62"/>
      <c r="F84" s="62"/>
      <c r="G84" s="62"/>
      <c r="H84" s="62"/>
      <c r="I84" s="62" t="s">
        <v>396</v>
      </c>
      <c r="J84" s="62" t="s">
        <v>396</v>
      </c>
      <c r="K84" s="62" t="s">
        <v>396</v>
      </c>
      <c r="L84" s="62"/>
      <c r="M84" s="62" t="s">
        <v>396</v>
      </c>
      <c r="N84" s="62"/>
      <c r="O84" s="62"/>
      <c r="P84" s="62" t="s">
        <v>396</v>
      </c>
      <c r="Q84" s="62"/>
      <c r="R84" s="62" t="s">
        <v>396</v>
      </c>
      <c r="S84" s="62" t="s">
        <v>396</v>
      </c>
      <c r="T84" s="62"/>
      <c r="U84" s="62"/>
      <c r="V84" s="62"/>
      <c r="W84" s="62" t="s">
        <v>396</v>
      </c>
      <c r="X84" s="62" t="s">
        <v>396</v>
      </c>
      <c r="Y84" s="62" t="s">
        <v>396</v>
      </c>
      <c r="Z84" s="62"/>
      <c r="AA84" s="62"/>
      <c r="AB84" s="62"/>
      <c r="AC84" s="62" t="s">
        <v>396</v>
      </c>
      <c r="AD84" s="62"/>
      <c r="AE84" s="62"/>
      <c r="AF84" s="62"/>
      <c r="AG84" s="62" t="s">
        <v>396</v>
      </c>
      <c r="AH84" s="62"/>
      <c r="AI84" s="62"/>
      <c r="AJ84" s="62"/>
      <c r="AK84" s="62" t="s">
        <v>396</v>
      </c>
    </row>
    <row r="85" spans="1:37">
      <c r="A85" s="62" t="str">
        <f t="shared" si="3"/>
        <v>1</v>
      </c>
      <c r="B85" s="73" t="s">
        <v>582</v>
      </c>
      <c r="C85" s="74" t="s">
        <v>583</v>
      </c>
      <c r="D85" s="62"/>
      <c r="E85" s="62"/>
      <c r="F85" s="62" t="s">
        <v>396</v>
      </c>
      <c r="G85" s="62" t="s">
        <v>396</v>
      </c>
      <c r="H85" s="62" t="s">
        <v>396</v>
      </c>
      <c r="I85" s="62" t="s">
        <v>396</v>
      </c>
      <c r="J85" s="62"/>
      <c r="K85" s="62"/>
      <c r="L85" s="62"/>
      <c r="M85" s="62"/>
      <c r="N85" s="62"/>
      <c r="O85" s="62"/>
      <c r="P85" s="62" t="s">
        <v>396</v>
      </c>
      <c r="Q85" s="62"/>
      <c r="R85" s="62"/>
      <c r="S85" s="62" t="s">
        <v>396</v>
      </c>
      <c r="T85" s="62" t="s">
        <v>396</v>
      </c>
      <c r="U85" s="62"/>
      <c r="V85" s="62"/>
      <c r="W85" s="62" t="s">
        <v>396</v>
      </c>
      <c r="X85" s="62"/>
      <c r="Y85" s="62"/>
      <c r="Z85" s="62" t="s">
        <v>396</v>
      </c>
      <c r="AA85" s="62" t="s">
        <v>396</v>
      </c>
      <c r="AB85" s="62" t="s">
        <v>396</v>
      </c>
      <c r="AC85" s="62"/>
      <c r="AD85" s="62"/>
      <c r="AE85" s="62"/>
      <c r="AF85" s="62"/>
      <c r="AG85" s="62"/>
      <c r="AH85" s="62"/>
      <c r="AI85" s="62"/>
      <c r="AJ85" s="62"/>
      <c r="AK85" s="62"/>
    </row>
    <row r="86" spans="1:37">
      <c r="A86" s="62" t="str">
        <f t="shared" si="3"/>
        <v>1</v>
      </c>
      <c r="B86" s="73" t="s">
        <v>584</v>
      </c>
      <c r="C86" s="74" t="s">
        <v>585</v>
      </c>
      <c r="D86" s="62"/>
      <c r="E86" s="62" t="s">
        <v>396</v>
      </c>
      <c r="F86" s="62" t="s">
        <v>396</v>
      </c>
      <c r="G86" s="62" t="s">
        <v>396</v>
      </c>
      <c r="H86" s="62"/>
      <c r="I86" s="62"/>
      <c r="J86" s="62"/>
      <c r="K86" s="62" t="s">
        <v>396</v>
      </c>
      <c r="L86" s="62" t="s">
        <v>396</v>
      </c>
      <c r="M86" s="62"/>
      <c r="N86" s="62"/>
      <c r="O86" s="62" t="s">
        <v>396</v>
      </c>
      <c r="P86" s="62"/>
      <c r="Q86" s="62" t="s">
        <v>396</v>
      </c>
      <c r="R86" s="62"/>
      <c r="S86" s="62"/>
      <c r="T86" s="62"/>
      <c r="U86" s="62"/>
      <c r="V86" s="62"/>
      <c r="W86" s="62"/>
      <c r="X86" s="62" t="s">
        <v>396</v>
      </c>
      <c r="Y86" s="62" t="s">
        <v>396</v>
      </c>
      <c r="Z86" s="62"/>
      <c r="AA86" s="62" t="s">
        <v>396</v>
      </c>
      <c r="AB86" s="62" t="s">
        <v>396</v>
      </c>
      <c r="AC86" s="62"/>
      <c r="AD86" s="62"/>
      <c r="AE86" s="62"/>
      <c r="AF86" s="62"/>
      <c r="AG86" s="62"/>
      <c r="AH86" s="62"/>
      <c r="AI86" s="62"/>
      <c r="AJ86" s="62"/>
      <c r="AK86" s="62"/>
    </row>
    <row r="87" spans="1:37">
      <c r="A87" s="62" t="str">
        <f t="shared" si="3"/>
        <v>1</v>
      </c>
      <c r="B87" s="73" t="s">
        <v>586</v>
      </c>
      <c r="C87" s="74" t="s">
        <v>587</v>
      </c>
      <c r="D87" s="62"/>
      <c r="E87" s="62"/>
      <c r="F87" s="62" t="s">
        <v>396</v>
      </c>
      <c r="G87" s="62"/>
      <c r="H87" s="62" t="s">
        <v>396</v>
      </c>
      <c r="I87" s="62"/>
      <c r="J87" s="62"/>
      <c r="K87" s="62"/>
      <c r="L87" s="62" t="s">
        <v>396</v>
      </c>
      <c r="M87" s="62" t="s">
        <v>396</v>
      </c>
      <c r="N87" s="62"/>
      <c r="O87" s="62"/>
      <c r="P87" s="62"/>
      <c r="Q87" s="62"/>
      <c r="R87" s="62"/>
      <c r="S87" s="62" t="s">
        <v>396</v>
      </c>
      <c r="T87" s="62"/>
      <c r="U87" s="62" t="s">
        <v>396</v>
      </c>
      <c r="V87" s="62" t="s">
        <v>396</v>
      </c>
      <c r="W87" s="62" t="s">
        <v>396</v>
      </c>
      <c r="X87" s="62"/>
      <c r="Y87" s="62" t="s">
        <v>396</v>
      </c>
      <c r="Z87" s="62"/>
      <c r="AA87" s="62" t="s">
        <v>396</v>
      </c>
      <c r="AB87" s="62" t="s">
        <v>396</v>
      </c>
      <c r="AC87" s="62"/>
      <c r="AD87" s="62"/>
      <c r="AE87" s="62" t="s">
        <v>396</v>
      </c>
      <c r="AF87" s="62" t="s">
        <v>396</v>
      </c>
      <c r="AG87" s="62"/>
      <c r="AH87" s="62" t="s">
        <v>396</v>
      </c>
      <c r="AI87" s="62"/>
      <c r="AJ87" s="62"/>
      <c r="AK87" s="62"/>
    </row>
    <row r="88" spans="1:37">
      <c r="A88" s="62" t="str">
        <f t="shared" si="3"/>
        <v>1</v>
      </c>
      <c r="B88" s="73" t="s">
        <v>588</v>
      </c>
      <c r="C88" s="74" t="s">
        <v>589</v>
      </c>
      <c r="D88" s="62"/>
      <c r="E88" s="62"/>
      <c r="F88" s="62" t="s">
        <v>396</v>
      </c>
      <c r="G88" s="62"/>
      <c r="H88" s="62" t="s">
        <v>396</v>
      </c>
      <c r="I88" s="62"/>
      <c r="J88" s="62"/>
      <c r="K88" s="62"/>
      <c r="L88" s="62"/>
      <c r="M88" s="62"/>
      <c r="N88" s="62" t="s">
        <v>396</v>
      </c>
      <c r="O88" s="62"/>
      <c r="P88" s="62"/>
      <c r="Q88" s="62"/>
      <c r="R88" s="62" t="s">
        <v>396</v>
      </c>
      <c r="S88" s="62" t="s">
        <v>396</v>
      </c>
      <c r="T88" s="62"/>
      <c r="U88" s="62" t="s">
        <v>396</v>
      </c>
      <c r="V88" s="62" t="s">
        <v>396</v>
      </c>
      <c r="W88" s="62" t="s">
        <v>396</v>
      </c>
      <c r="X88" s="62"/>
      <c r="Y88" s="62" t="s">
        <v>396</v>
      </c>
      <c r="Z88" s="62"/>
      <c r="AA88" s="62"/>
      <c r="AB88" s="62" t="s">
        <v>396</v>
      </c>
      <c r="AC88" s="62"/>
      <c r="AD88" s="62"/>
      <c r="AE88" s="62"/>
      <c r="AF88" s="62"/>
      <c r="AG88" s="62"/>
      <c r="AH88" s="62" t="s">
        <v>396</v>
      </c>
      <c r="AI88" s="62"/>
      <c r="AJ88" s="62"/>
      <c r="AK88" s="62"/>
    </row>
    <row r="89" spans="1:37">
      <c r="A89" s="62" t="str">
        <f t="shared" si="3"/>
        <v>1</v>
      </c>
      <c r="B89" s="73" t="s">
        <v>590</v>
      </c>
      <c r="C89" s="74" t="s">
        <v>591</v>
      </c>
      <c r="D89" s="62"/>
      <c r="E89" s="62"/>
      <c r="F89" s="62" t="s">
        <v>396</v>
      </c>
      <c r="G89" s="62"/>
      <c r="H89" s="62"/>
      <c r="I89" s="62"/>
      <c r="J89" s="62"/>
      <c r="K89" s="62"/>
      <c r="L89" s="62"/>
      <c r="M89" s="62"/>
      <c r="N89" s="62"/>
      <c r="O89" s="62"/>
      <c r="P89" s="62"/>
      <c r="Q89" s="62"/>
      <c r="R89" s="62"/>
      <c r="S89" s="62" t="s">
        <v>396</v>
      </c>
      <c r="T89" s="62"/>
      <c r="U89" s="62" t="s">
        <v>396</v>
      </c>
      <c r="V89" s="62"/>
      <c r="W89" s="62" t="s">
        <v>396</v>
      </c>
      <c r="X89" s="62"/>
      <c r="Y89" s="62"/>
      <c r="Z89" s="62"/>
      <c r="AA89" s="62"/>
      <c r="AB89" s="62" t="s">
        <v>396</v>
      </c>
      <c r="AC89" s="62" t="s">
        <v>396</v>
      </c>
      <c r="AD89" s="62"/>
      <c r="AE89" s="62"/>
      <c r="AF89" s="62"/>
      <c r="AG89" s="62" t="s">
        <v>396</v>
      </c>
      <c r="AH89" s="62"/>
      <c r="AI89" s="62"/>
      <c r="AJ89" s="62"/>
      <c r="AK89" s="62"/>
    </row>
    <row r="90" spans="1:37" hidden="1">
      <c r="A90" s="62" t="str">
        <f t="shared" si="3"/>
        <v>1</v>
      </c>
      <c r="B90" s="73" t="s">
        <v>592</v>
      </c>
      <c r="C90" s="74" t="s">
        <v>593</v>
      </c>
      <c r="D90" s="62"/>
      <c r="E90" s="62"/>
      <c r="F90" s="62"/>
      <c r="G90" s="62"/>
      <c r="H90" s="62"/>
      <c r="I90" s="62"/>
      <c r="J90" s="62"/>
      <c r="K90" s="62"/>
      <c r="L90" s="62"/>
      <c r="M90" s="62"/>
      <c r="N90" s="62"/>
      <c r="O90" s="62"/>
      <c r="P90" s="62"/>
      <c r="Q90" s="62"/>
      <c r="R90" s="62"/>
      <c r="S90" s="62"/>
      <c r="T90" s="62"/>
      <c r="U90" s="62" t="s">
        <v>396</v>
      </c>
      <c r="V90" s="62"/>
      <c r="W90" s="62"/>
      <c r="X90" s="62"/>
      <c r="Y90" s="62"/>
      <c r="Z90" s="62"/>
      <c r="AA90" s="62"/>
      <c r="AB90" s="62"/>
      <c r="AC90" s="62"/>
      <c r="AD90" s="62"/>
      <c r="AE90" s="62"/>
      <c r="AF90" s="62"/>
      <c r="AG90" s="62"/>
      <c r="AH90" s="62" t="s">
        <v>396</v>
      </c>
      <c r="AI90" s="62"/>
      <c r="AJ90" s="62"/>
      <c r="AK90" s="62" t="s">
        <v>396</v>
      </c>
    </row>
    <row r="91" spans="1:37" hidden="1">
      <c r="A91" s="62" t="str">
        <f t="shared" si="3"/>
        <v>1</v>
      </c>
      <c r="B91" s="73" t="s">
        <v>594</v>
      </c>
      <c r="C91" s="74" t="s">
        <v>595</v>
      </c>
      <c r="D91" s="62"/>
      <c r="E91" s="62"/>
      <c r="F91" s="62"/>
      <c r="G91" s="62"/>
      <c r="H91" s="62"/>
      <c r="I91" s="62"/>
      <c r="J91" s="62"/>
      <c r="K91" s="62"/>
      <c r="L91" s="62"/>
      <c r="M91" s="62"/>
      <c r="N91" s="62"/>
      <c r="O91" s="62"/>
      <c r="P91" s="62"/>
      <c r="Q91" s="62"/>
      <c r="R91" s="62"/>
      <c r="S91" s="62"/>
      <c r="T91" s="62"/>
      <c r="U91" s="62" t="s">
        <v>396</v>
      </c>
      <c r="V91" s="62"/>
      <c r="W91" s="62"/>
      <c r="X91" s="62"/>
      <c r="Y91" s="62"/>
      <c r="Z91" s="62"/>
      <c r="AA91" s="62"/>
      <c r="AB91" s="62"/>
      <c r="AC91" s="62"/>
      <c r="AD91" s="62"/>
      <c r="AE91" s="62"/>
      <c r="AF91" s="62"/>
      <c r="AG91" s="62"/>
      <c r="AH91" s="62" t="s">
        <v>396</v>
      </c>
      <c r="AI91" s="62"/>
      <c r="AJ91" s="62"/>
      <c r="AK91" s="62" t="s">
        <v>396</v>
      </c>
    </row>
    <row r="92" spans="1:37" hidden="1">
      <c r="A92" s="62" t="str">
        <f t="shared" si="3"/>
        <v>1</v>
      </c>
      <c r="B92" s="73" t="s">
        <v>596</v>
      </c>
      <c r="C92" s="74" t="s">
        <v>597</v>
      </c>
      <c r="D92" s="62"/>
      <c r="E92" s="62"/>
      <c r="F92" s="62"/>
      <c r="G92" s="62"/>
      <c r="H92" s="62"/>
      <c r="I92" s="62"/>
      <c r="J92" s="62"/>
      <c r="K92" s="62"/>
      <c r="L92" s="62"/>
      <c r="M92" s="62"/>
      <c r="N92" s="62"/>
      <c r="O92" s="62"/>
      <c r="P92" s="62"/>
      <c r="Q92" s="62"/>
      <c r="R92" s="62"/>
      <c r="S92" s="62"/>
      <c r="T92" s="62" t="s">
        <v>396</v>
      </c>
      <c r="U92" s="62"/>
      <c r="V92" s="62"/>
      <c r="W92" s="62"/>
      <c r="X92" s="62"/>
      <c r="Y92" s="62" t="s">
        <v>396</v>
      </c>
      <c r="Z92" s="62"/>
      <c r="AA92" s="62"/>
      <c r="AB92" s="62"/>
      <c r="AC92" s="62"/>
      <c r="AD92" s="62"/>
      <c r="AE92" s="62"/>
      <c r="AF92" s="62"/>
      <c r="AG92" s="62"/>
      <c r="AH92" s="62" t="s">
        <v>396</v>
      </c>
      <c r="AI92" s="62"/>
      <c r="AJ92" s="62"/>
      <c r="AK92" s="62" t="s">
        <v>396</v>
      </c>
    </row>
    <row r="93" spans="1:37" hidden="1">
      <c r="A93" s="62" t="str">
        <f t="shared" si="3"/>
        <v>1</v>
      </c>
      <c r="B93" s="73" t="s">
        <v>598</v>
      </c>
      <c r="C93" s="74" t="s">
        <v>599</v>
      </c>
      <c r="D93" s="62"/>
      <c r="E93" s="62"/>
      <c r="F93" s="62"/>
      <c r="G93" s="62"/>
      <c r="H93" s="62"/>
      <c r="I93" s="62"/>
      <c r="J93" s="62"/>
      <c r="K93" s="62"/>
      <c r="L93" s="62"/>
      <c r="M93" s="62"/>
      <c r="N93" s="62"/>
      <c r="O93" s="62"/>
      <c r="P93" s="62"/>
      <c r="Q93" s="62"/>
      <c r="R93" s="62"/>
      <c r="S93" s="62" t="s">
        <v>396</v>
      </c>
      <c r="T93" s="62"/>
      <c r="U93" s="62" t="s">
        <v>396</v>
      </c>
      <c r="V93" s="62"/>
      <c r="W93" s="62"/>
      <c r="X93" s="62"/>
      <c r="Y93" s="62"/>
      <c r="Z93" s="62"/>
      <c r="AA93" s="62"/>
      <c r="AB93" s="62"/>
      <c r="AC93" s="62"/>
      <c r="AD93" s="62"/>
      <c r="AE93" s="62"/>
      <c r="AF93" s="62"/>
      <c r="AG93" s="62"/>
      <c r="AH93" s="62" t="s">
        <v>396</v>
      </c>
      <c r="AI93" s="62"/>
      <c r="AJ93" s="62"/>
      <c r="AK93" s="62" t="s">
        <v>396</v>
      </c>
    </row>
    <row r="94" spans="1:37" hidden="1">
      <c r="A94" s="62" t="str">
        <f t="shared" si="3"/>
        <v>1</v>
      </c>
      <c r="B94" s="73" t="s">
        <v>600</v>
      </c>
      <c r="C94" s="74" t="s">
        <v>650</v>
      </c>
      <c r="D94" s="62"/>
      <c r="E94" s="62"/>
      <c r="F94" s="62"/>
      <c r="G94" s="62"/>
      <c r="H94" s="62"/>
      <c r="I94" s="62"/>
      <c r="J94" s="62"/>
      <c r="K94" s="62"/>
      <c r="L94" s="62"/>
      <c r="M94" s="62"/>
      <c r="N94" s="62"/>
      <c r="O94" s="62"/>
      <c r="P94" s="62"/>
      <c r="Q94" s="62"/>
      <c r="R94" s="62"/>
      <c r="S94" s="62"/>
      <c r="T94" s="62"/>
      <c r="U94" s="62" t="s">
        <v>396</v>
      </c>
      <c r="V94" s="62"/>
      <c r="W94" s="62"/>
      <c r="X94" s="62"/>
      <c r="Y94" s="62"/>
      <c r="Z94" s="62"/>
      <c r="AA94" s="62"/>
      <c r="AB94" s="62"/>
      <c r="AC94" s="62"/>
      <c r="AD94" s="62"/>
      <c r="AE94" s="62"/>
      <c r="AF94" s="62"/>
      <c r="AG94" s="62"/>
      <c r="AH94" s="62" t="s">
        <v>396</v>
      </c>
      <c r="AI94" s="62"/>
      <c r="AJ94" s="62"/>
      <c r="AK94" s="62" t="s">
        <v>396</v>
      </c>
    </row>
    <row r="95" spans="1:37" hidden="1">
      <c r="A95" s="62" t="str">
        <f t="shared" si="3"/>
        <v>1</v>
      </c>
      <c r="B95" s="76" t="s">
        <v>602</v>
      </c>
      <c r="C95" s="74" t="s">
        <v>651</v>
      </c>
      <c r="D95" s="62"/>
      <c r="E95" s="62"/>
      <c r="F95" s="62"/>
      <c r="G95" s="62"/>
      <c r="H95" s="62"/>
      <c r="I95" s="62"/>
      <c r="J95" s="62"/>
      <c r="K95" s="62"/>
      <c r="L95" s="62"/>
      <c r="M95" s="62"/>
      <c r="N95" s="62"/>
      <c r="O95" s="62"/>
      <c r="P95" s="62"/>
      <c r="Q95" s="62"/>
      <c r="R95" s="62"/>
      <c r="S95" s="62"/>
      <c r="T95" s="62"/>
      <c r="U95" s="62"/>
      <c r="V95" s="62" t="s">
        <v>396</v>
      </c>
      <c r="W95" s="62"/>
      <c r="X95" s="62"/>
      <c r="Y95" s="62"/>
      <c r="Z95" s="62"/>
      <c r="AA95" s="62"/>
      <c r="AB95" s="62" t="s">
        <v>396</v>
      </c>
      <c r="AC95" s="62"/>
      <c r="AD95" s="62"/>
      <c r="AE95" s="62"/>
      <c r="AF95" s="62"/>
      <c r="AG95" s="62"/>
      <c r="AH95" s="62"/>
      <c r="AI95" s="62"/>
      <c r="AJ95" s="62"/>
      <c r="AK95" s="62" t="s">
        <v>396</v>
      </c>
    </row>
    <row r="96" spans="1:37" hidden="1">
      <c r="A96" s="62" t="str">
        <f t="shared" si="3"/>
        <v>1</v>
      </c>
      <c r="B96" s="76" t="s">
        <v>604</v>
      </c>
      <c r="C96" s="74" t="s">
        <v>652</v>
      </c>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c r="AE96" s="62"/>
      <c r="AF96" s="62"/>
      <c r="AG96" s="62"/>
      <c r="AH96" s="62" t="s">
        <v>396</v>
      </c>
      <c r="AI96" s="62"/>
      <c r="AJ96" s="62"/>
      <c r="AK96" s="62" t="s">
        <v>396</v>
      </c>
    </row>
    <row r="97" spans="1:37" hidden="1">
      <c r="A97" s="62" t="str">
        <f t="shared" si="3"/>
        <v>1</v>
      </c>
      <c r="B97" s="76" t="s">
        <v>606</v>
      </c>
      <c r="C97" s="74" t="s">
        <v>653</v>
      </c>
      <c r="D97" s="62"/>
      <c r="E97" s="62"/>
      <c r="F97" s="62"/>
      <c r="G97" s="62"/>
      <c r="H97" s="62"/>
      <c r="I97" s="62"/>
      <c r="J97" s="62"/>
      <c r="K97" s="62"/>
      <c r="L97" s="62"/>
      <c r="M97" s="62"/>
      <c r="N97" s="62"/>
      <c r="O97" s="62"/>
      <c r="P97" s="62"/>
      <c r="Q97" s="62"/>
      <c r="R97" s="62"/>
      <c r="S97" s="62"/>
      <c r="T97" s="62" t="s">
        <v>396</v>
      </c>
      <c r="U97" s="62"/>
      <c r="V97" s="62"/>
      <c r="W97" s="62"/>
      <c r="X97" s="62"/>
      <c r="Y97" s="62" t="s">
        <v>396</v>
      </c>
      <c r="Z97" s="62"/>
      <c r="AA97" s="62"/>
      <c r="AB97" s="62"/>
      <c r="AC97" s="62"/>
      <c r="AD97" s="62"/>
      <c r="AE97" s="62"/>
      <c r="AF97" s="62" t="s">
        <v>396</v>
      </c>
      <c r="AG97" s="62"/>
      <c r="AH97" s="62"/>
      <c r="AI97" s="62"/>
      <c r="AJ97" s="62"/>
      <c r="AK97" s="62"/>
    </row>
    <row r="98" spans="1:37" hidden="1">
      <c r="A98" s="62" t="str">
        <f t="shared" si="3"/>
        <v>1</v>
      </c>
      <c r="B98" s="76" t="s">
        <v>608</v>
      </c>
      <c r="C98" s="74" t="s">
        <v>654</v>
      </c>
      <c r="D98" s="62"/>
      <c r="E98" s="62"/>
      <c r="F98" s="62"/>
      <c r="G98" s="62"/>
      <c r="H98" s="62" t="s">
        <v>396</v>
      </c>
      <c r="I98" s="62"/>
      <c r="J98" s="62"/>
      <c r="K98" s="62"/>
      <c r="L98" s="62"/>
      <c r="M98" s="62"/>
      <c r="N98" s="62" t="s">
        <v>396</v>
      </c>
      <c r="O98" s="62"/>
      <c r="P98" s="62"/>
      <c r="Q98" s="62"/>
      <c r="R98" s="62"/>
      <c r="S98" s="62"/>
      <c r="T98" s="62"/>
      <c r="U98" s="62"/>
      <c r="V98" s="62"/>
      <c r="W98" s="62"/>
      <c r="X98" s="62"/>
      <c r="Y98" s="62"/>
      <c r="Z98" s="62"/>
      <c r="AA98" s="62"/>
      <c r="AB98" s="62"/>
      <c r="AC98" s="62" t="s">
        <v>396</v>
      </c>
      <c r="AD98" s="62" t="s">
        <v>396</v>
      </c>
      <c r="AE98" s="62"/>
      <c r="AF98" s="62" t="s">
        <v>396</v>
      </c>
      <c r="AG98" s="62" t="s">
        <v>396</v>
      </c>
      <c r="AH98" s="62"/>
      <c r="AI98" s="62"/>
      <c r="AJ98" s="62"/>
      <c r="AK98" s="62"/>
    </row>
    <row r="99" spans="1:37" hidden="1">
      <c r="A99" s="62" t="str">
        <f t="shared" si="3"/>
        <v>1</v>
      </c>
      <c r="B99" s="76" t="s">
        <v>610</v>
      </c>
      <c r="C99" s="74" t="s">
        <v>655</v>
      </c>
      <c r="D99" s="62"/>
      <c r="E99" s="62"/>
      <c r="F99" s="62"/>
      <c r="G99" s="62"/>
      <c r="H99" s="62"/>
      <c r="I99" s="62"/>
      <c r="J99" s="62"/>
      <c r="K99" s="62"/>
      <c r="L99" s="62"/>
      <c r="M99" s="62" t="s">
        <v>396</v>
      </c>
      <c r="N99" s="62"/>
      <c r="O99" s="62"/>
      <c r="P99" s="62"/>
      <c r="Q99" s="62"/>
      <c r="R99" s="62"/>
      <c r="S99" s="62"/>
      <c r="T99" s="62"/>
      <c r="U99" s="62"/>
      <c r="V99" s="62"/>
      <c r="W99" s="62"/>
      <c r="X99" s="62"/>
      <c r="Y99" s="62"/>
      <c r="Z99" s="62"/>
      <c r="AA99" s="62"/>
      <c r="AB99" s="62"/>
      <c r="AC99" s="62" t="s">
        <v>396</v>
      </c>
      <c r="AD99" s="62"/>
      <c r="AE99" s="62"/>
      <c r="AF99" s="62"/>
      <c r="AG99" s="62" t="s">
        <v>396</v>
      </c>
      <c r="AH99" s="62"/>
      <c r="AI99" s="62"/>
      <c r="AJ99" s="62"/>
      <c r="AK99" s="62"/>
    </row>
    <row r="100" spans="1:37" hidden="1">
      <c r="A100" s="62" t="str">
        <f t="shared" si="3"/>
        <v>1</v>
      </c>
      <c r="B100" s="76" t="s">
        <v>612</v>
      </c>
      <c r="C100" s="74" t="s">
        <v>656</v>
      </c>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t="s">
        <v>396</v>
      </c>
      <c r="AE100" s="62"/>
      <c r="AF100" s="62"/>
      <c r="AG100" s="62"/>
      <c r="AH100" s="62" t="s">
        <v>396</v>
      </c>
      <c r="AI100" s="62" t="s">
        <v>396</v>
      </c>
      <c r="AJ100" s="62"/>
      <c r="AK100" s="62"/>
    </row>
    <row r="101" spans="1:37" hidden="1">
      <c r="A101" s="62" t="str">
        <f t="shared" si="3"/>
        <v>1</v>
      </c>
      <c r="B101" s="76" t="s">
        <v>657</v>
      </c>
      <c r="C101" s="74" t="s">
        <v>658</v>
      </c>
      <c r="D101" s="62"/>
      <c r="E101" s="62"/>
      <c r="F101" s="62"/>
      <c r="G101" s="62"/>
      <c r="H101" s="62"/>
      <c r="I101" s="62"/>
      <c r="J101" s="62"/>
      <c r="K101" s="62"/>
      <c r="L101" s="62"/>
      <c r="M101" s="62"/>
      <c r="N101" s="62"/>
      <c r="O101" s="62"/>
      <c r="P101" s="62"/>
      <c r="Q101" s="62"/>
      <c r="R101" s="62"/>
      <c r="S101" s="62"/>
      <c r="T101" s="62"/>
      <c r="U101" s="62" t="s">
        <v>396</v>
      </c>
      <c r="V101" s="62"/>
      <c r="W101" s="62"/>
      <c r="X101" s="62"/>
      <c r="Y101" s="62"/>
      <c r="Z101" s="62"/>
      <c r="AA101" s="62"/>
      <c r="AB101" s="62"/>
      <c r="AC101" s="62"/>
      <c r="AD101" s="62"/>
      <c r="AE101" s="62"/>
      <c r="AF101" s="62"/>
      <c r="AG101" s="62"/>
      <c r="AH101" s="62" t="s">
        <v>396</v>
      </c>
      <c r="AI101" s="62"/>
      <c r="AJ101" s="62"/>
      <c r="AK101" s="62" t="s">
        <v>396</v>
      </c>
    </row>
    <row r="102" spans="1:37" hidden="1">
      <c r="A102" s="62"/>
      <c r="C102" s="79" t="s">
        <v>659</v>
      </c>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c r="AE102" s="62"/>
      <c r="AF102" s="62"/>
      <c r="AG102" s="62"/>
      <c r="AH102" s="62"/>
      <c r="AI102" s="62"/>
      <c r="AJ102" s="62"/>
      <c r="AK102" s="62"/>
    </row>
    <row r="103" spans="1:37" hidden="1">
      <c r="A103" s="62" t="str">
        <f t="shared" si="3"/>
        <v>1</v>
      </c>
      <c r="B103" s="76" t="s">
        <v>615</v>
      </c>
      <c r="C103" t="s">
        <v>660</v>
      </c>
      <c r="D103" s="62"/>
      <c r="E103" s="62"/>
      <c r="F103" s="62"/>
      <c r="G103" s="62"/>
      <c r="H103" s="62"/>
      <c r="I103" s="62"/>
      <c r="J103" s="62"/>
      <c r="K103" s="62"/>
      <c r="L103" s="62"/>
      <c r="M103" s="62" t="s">
        <v>396</v>
      </c>
      <c r="N103" s="62"/>
      <c r="O103" s="62" t="s">
        <v>396</v>
      </c>
      <c r="P103" s="62"/>
      <c r="Q103" s="62"/>
      <c r="R103" s="62"/>
      <c r="S103" s="62"/>
      <c r="T103" s="62"/>
      <c r="U103" s="62"/>
      <c r="V103" s="62"/>
      <c r="W103" s="62"/>
      <c r="X103" s="62"/>
      <c r="Y103" s="62"/>
      <c r="Z103" s="62"/>
      <c r="AA103" s="62"/>
      <c r="AB103" s="62"/>
      <c r="AC103" s="62"/>
      <c r="AD103" s="62"/>
      <c r="AE103" s="62"/>
      <c r="AF103" s="62" t="s">
        <v>396</v>
      </c>
      <c r="AG103" s="62"/>
      <c r="AH103" s="62"/>
      <c r="AI103" s="62"/>
      <c r="AJ103" s="62"/>
      <c r="AK103" s="62"/>
    </row>
  </sheetData>
  <autoFilter ref="A4:AK103">
    <filterColumn colId="5">
      <customFilters>
        <customFilter operator="notEqual" val=" "/>
      </customFilters>
    </filterColumn>
  </autoFilter>
  <conditionalFormatting sqref="A5:A103">
    <cfRule type="containsText" dxfId="491" priority="5" operator="containsText" text="1">
      <formula>NOT(ISERROR(SEARCH("1",A5)))</formula>
    </cfRule>
    <cfRule type="containsText" dxfId="490" priority="6" operator="containsText" text="0">
      <formula>NOT(ISERROR(SEARCH("0",A5)))</formula>
    </cfRule>
  </conditionalFormatting>
  <conditionalFormatting sqref="D1:AH1">
    <cfRule type="containsText" dxfId="489" priority="3" operator="containsText" text="1">
      <formula>NOT(ISERROR(SEARCH("1",D1)))</formula>
    </cfRule>
    <cfRule type="containsText" dxfId="488" priority="4" operator="containsText" text="0">
      <formula>NOT(ISERROR(SEARCH("0",D1)))</formula>
    </cfRule>
  </conditionalFormatting>
  <conditionalFormatting sqref="AI1:AK1">
    <cfRule type="containsText" dxfId="487" priority="1" operator="containsText" text="1">
      <formula>NOT(ISERROR(SEARCH("1",AI1)))</formula>
    </cfRule>
    <cfRule type="containsText" dxfId="486" priority="2" operator="containsText" text="0">
      <formula>NOT(ISERROR(SEARCH("0",AI1)))</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28"/>
  <sheetViews>
    <sheetView workbookViewId="0">
      <pane xSplit="3" ySplit="2" topLeftCell="U3" activePane="bottomRight" state="frozen"/>
      <selection activeCell="B1" sqref="B1:B1048576"/>
      <selection pane="topRight" activeCell="B1" sqref="B1:B1048576"/>
      <selection pane="bottomLeft" activeCell="B1" sqref="B1:B1048576"/>
      <selection pane="bottomRight" activeCell="AK2" sqref="AK2"/>
    </sheetView>
  </sheetViews>
  <sheetFormatPr defaultRowHeight="15"/>
  <cols>
    <col min="1" max="1" width="3.42578125" bestFit="1" customWidth="1"/>
    <col min="2" max="2" width="8.85546875" style="61"/>
    <col min="3" max="3" width="17.5703125" style="86" customWidth="1"/>
    <col min="4" max="38" width="3.140625" customWidth="1"/>
  </cols>
  <sheetData>
    <row r="1" spans="1:38" s="80" customFormat="1" ht="15.75" customHeight="1">
      <c r="A1" s="80" t="s">
        <v>387</v>
      </c>
      <c r="B1" s="81"/>
      <c r="C1" s="82"/>
      <c r="D1" s="62" t="str">
        <f t="shared" ref="D1:P1" si="0">IF(COUNTA(D5:D106)&gt;0,"1","0")</f>
        <v>1</v>
      </c>
      <c r="E1" s="62" t="str">
        <f t="shared" si="0"/>
        <v>1</v>
      </c>
      <c r="F1" s="62" t="str">
        <f t="shared" si="0"/>
        <v>1</v>
      </c>
      <c r="G1" s="62" t="str">
        <f t="shared" si="0"/>
        <v>1</v>
      </c>
      <c r="H1" s="62" t="str">
        <f t="shared" si="0"/>
        <v>1</v>
      </c>
      <c r="I1" s="62" t="str">
        <f t="shared" si="0"/>
        <v>1</v>
      </c>
      <c r="J1" s="62" t="str">
        <f t="shared" si="0"/>
        <v>1</v>
      </c>
      <c r="K1" s="62" t="str">
        <f t="shared" si="0"/>
        <v>1</v>
      </c>
      <c r="L1" s="62" t="str">
        <f t="shared" si="0"/>
        <v>1</v>
      </c>
      <c r="M1" s="62" t="str">
        <f t="shared" si="0"/>
        <v>1</v>
      </c>
      <c r="N1" s="62" t="str">
        <f t="shared" si="0"/>
        <v>1</v>
      </c>
      <c r="O1" s="62" t="str">
        <f t="shared" si="0"/>
        <v>1</v>
      </c>
      <c r="P1" s="62" t="str">
        <f t="shared" si="0"/>
        <v>1</v>
      </c>
      <c r="Q1" s="62" t="str">
        <f>IF(COUNTA(#REF!)&gt;0,"1","0")</f>
        <v>1</v>
      </c>
      <c r="R1" s="62" t="str">
        <f>IF(COUNTA(#REF!)&gt;0,"1","0")</f>
        <v>1</v>
      </c>
      <c r="S1" s="62" t="str">
        <f>IF(COUNTA(#REF!)&gt;0,"1","0")</f>
        <v>1</v>
      </c>
      <c r="T1" s="62" t="str">
        <f>IF(COUNTA(#REF!)&gt;0,"1","0")</f>
        <v>1</v>
      </c>
      <c r="U1" s="62" t="str">
        <f>IF(COUNTA(#REF!)&gt;0,"1","0")</f>
        <v>1</v>
      </c>
      <c r="V1" s="62" t="str">
        <f>IF(COUNTA(#REF!)&gt;0,"1","0")</f>
        <v>1</v>
      </c>
      <c r="W1" s="62" t="str">
        <f>IF(COUNTA(#REF!)&gt;0,"1","0")</f>
        <v>1</v>
      </c>
      <c r="X1" s="62" t="str">
        <f>IF(COUNTA(#REF!)&gt;0,"1","0")</f>
        <v>1</v>
      </c>
      <c r="Y1" s="62" t="str">
        <f>IF(COUNTA(#REF!)&gt;0,"1","0")</f>
        <v>1</v>
      </c>
      <c r="Z1" s="62" t="str">
        <f>IF(COUNTA(#REF!)&gt;0,"1","0")</f>
        <v>1</v>
      </c>
      <c r="AA1" s="62" t="str">
        <f>IF(COUNTA(#REF!)&gt;0,"1","0")</f>
        <v>1</v>
      </c>
      <c r="AB1" s="62" t="str">
        <f>IF(COUNTA(#REF!)&gt;0,"1","0")</f>
        <v>1</v>
      </c>
      <c r="AC1" s="62" t="str">
        <f>IF(COUNTA(#REF!)&gt;0,"1","0")</f>
        <v>1</v>
      </c>
      <c r="AD1" s="62" t="str">
        <f>IF(COUNTA(#REF!)&gt;0,"1","0")</f>
        <v>1</v>
      </c>
      <c r="AE1" s="62" t="str">
        <f>IF(COUNTA(#REF!)&gt;0,"1","0")</f>
        <v>1</v>
      </c>
      <c r="AF1" s="62" t="str">
        <f>IF(COUNTA(#REF!)&gt;0,"1","0")</f>
        <v>1</v>
      </c>
      <c r="AG1" s="62" t="str">
        <f>IF(COUNTA(#REF!)&gt;0,"1","0")</f>
        <v>1</v>
      </c>
      <c r="AH1" s="62" t="str">
        <f>IF(COUNTA(#REF!)&gt;0,"1","0")</f>
        <v>1</v>
      </c>
      <c r="AI1" s="62" t="str">
        <f>IF(COUNTA(#REF!)&gt;0,"1","0")</f>
        <v>1</v>
      </c>
      <c r="AJ1" s="62" t="str">
        <f>IF(COUNTA(AJ5:AJ121)&gt;0,"1","0")</f>
        <v>1</v>
      </c>
      <c r="AK1" s="62" t="str">
        <f>IF(COUNTA(AK5:AK121)&gt;0,"1","0")</f>
        <v>1</v>
      </c>
      <c r="AL1" s="62" t="str">
        <f>IF(COUNTA(AL5:AL121)&gt;0,"1","0")</f>
        <v>1</v>
      </c>
    </row>
    <row r="2" spans="1:38" s="63" customFormat="1" ht="103.5" customHeight="1">
      <c r="B2" s="64" t="s">
        <v>388</v>
      </c>
      <c r="C2" s="65"/>
      <c r="D2" s="67" t="s">
        <v>195</v>
      </c>
      <c r="E2" s="67" t="s">
        <v>196</v>
      </c>
      <c r="F2" s="67" t="s">
        <v>197</v>
      </c>
      <c r="G2" s="67" t="s">
        <v>198</v>
      </c>
      <c r="H2" s="68" t="s">
        <v>200</v>
      </c>
      <c r="I2" s="67" t="s">
        <v>201</v>
      </c>
      <c r="J2" s="67" t="s">
        <v>202</v>
      </c>
      <c r="K2" s="68" t="s">
        <v>204</v>
      </c>
      <c r="L2" s="68" t="s">
        <v>212</v>
      </c>
      <c r="M2" s="66" t="s">
        <v>213</v>
      </c>
      <c r="N2" s="68" t="s">
        <v>217</v>
      </c>
      <c r="O2" s="67" t="s">
        <v>219</v>
      </c>
      <c r="P2" s="67" t="s">
        <v>220</v>
      </c>
      <c r="Q2" s="68" t="s">
        <v>224</v>
      </c>
      <c r="R2" s="68" t="s">
        <v>262</v>
      </c>
      <c r="S2" s="69" t="s">
        <v>263</v>
      </c>
      <c r="T2" s="68" t="s">
        <v>264</v>
      </c>
      <c r="U2" s="69" t="s">
        <v>265</v>
      </c>
      <c r="V2" s="68" t="s">
        <v>205</v>
      </c>
      <c r="W2" s="69" t="s">
        <v>266</v>
      </c>
      <c r="X2" s="69" t="s">
        <v>267</v>
      </c>
      <c r="Y2" s="68" t="s">
        <v>268</v>
      </c>
      <c r="Z2" s="68" t="s">
        <v>269</v>
      </c>
      <c r="AA2" s="69" t="s">
        <v>270</v>
      </c>
      <c r="AB2" s="68" t="s">
        <v>271</v>
      </c>
      <c r="AC2" s="69" t="s">
        <v>272</v>
      </c>
      <c r="AD2" s="68" t="s">
        <v>273</v>
      </c>
      <c r="AE2" s="69" t="s">
        <v>274</v>
      </c>
      <c r="AF2" s="68" t="s">
        <v>275</v>
      </c>
      <c r="AG2" s="68" t="s">
        <v>276</v>
      </c>
      <c r="AH2" s="68" t="s">
        <v>277</v>
      </c>
      <c r="AI2" s="68" t="s">
        <v>278</v>
      </c>
      <c r="AJ2" s="68" t="s">
        <v>389</v>
      </c>
      <c r="AK2" s="68" t="s">
        <v>390</v>
      </c>
      <c r="AL2" s="68" t="s">
        <v>391</v>
      </c>
    </row>
    <row r="3" spans="1:38">
      <c r="B3" s="70" t="s">
        <v>392</v>
      </c>
      <c r="C3" s="71"/>
      <c r="D3" s="78"/>
      <c r="E3" s="78"/>
      <c r="F3" s="78"/>
      <c r="G3" s="78"/>
    </row>
    <row r="4" spans="1:38">
      <c r="C4" s="83" t="s">
        <v>661</v>
      </c>
    </row>
    <row r="5" spans="1:38">
      <c r="A5" s="62" t="str">
        <f>IF(COUNTA(D5:AL5)&gt;0,"1","0")</f>
        <v>1</v>
      </c>
      <c r="B5" s="73" t="s">
        <v>394</v>
      </c>
      <c r="C5" s="74" t="s">
        <v>395</v>
      </c>
      <c r="D5" s="62"/>
      <c r="E5" s="62"/>
      <c r="F5" s="62"/>
      <c r="G5" s="62"/>
      <c r="H5" s="62"/>
      <c r="I5" s="62"/>
      <c r="J5" s="62"/>
      <c r="K5" s="62"/>
      <c r="L5" s="84"/>
      <c r="M5" s="62"/>
      <c r="N5" s="62"/>
      <c r="O5" s="62"/>
      <c r="P5" s="62"/>
      <c r="Q5" s="84" t="s">
        <v>396</v>
      </c>
      <c r="R5" s="84"/>
      <c r="S5" s="84"/>
      <c r="T5" s="84" t="s">
        <v>396</v>
      </c>
      <c r="U5" s="84"/>
      <c r="V5" s="84"/>
      <c r="W5" s="84" t="s">
        <v>396</v>
      </c>
      <c r="X5" s="84"/>
      <c r="Y5" s="84"/>
      <c r="Z5" s="84"/>
      <c r="AA5" s="84"/>
      <c r="AB5" s="84" t="s">
        <v>396</v>
      </c>
      <c r="AC5" s="84" t="s">
        <v>396</v>
      </c>
      <c r="AD5" s="84"/>
      <c r="AE5" s="84" t="s">
        <v>396</v>
      </c>
      <c r="AF5" s="84"/>
      <c r="AG5" s="84"/>
      <c r="AH5" s="84"/>
      <c r="AI5" s="84"/>
      <c r="AJ5" s="62"/>
      <c r="AK5" s="62"/>
      <c r="AL5" s="62"/>
    </row>
    <row r="6" spans="1:38">
      <c r="A6" s="62" t="str">
        <f t="shared" ref="A6:A66" si="1">IF(COUNTA(D6:AL6)&gt;0,"1","0")</f>
        <v>1</v>
      </c>
      <c r="B6" s="73" t="s">
        <v>397</v>
      </c>
      <c r="C6" s="74" t="s">
        <v>398</v>
      </c>
      <c r="D6" s="62"/>
      <c r="E6" s="62" t="s">
        <v>396</v>
      </c>
      <c r="F6" s="62" t="s">
        <v>396</v>
      </c>
      <c r="G6" s="62"/>
      <c r="H6" s="62"/>
      <c r="I6" s="62"/>
      <c r="J6" s="62" t="s">
        <v>396</v>
      </c>
      <c r="K6" s="62" t="s">
        <v>396</v>
      </c>
      <c r="L6" s="62"/>
      <c r="M6" s="62"/>
      <c r="N6" s="62" t="s">
        <v>396</v>
      </c>
      <c r="O6" s="62"/>
      <c r="P6" s="62"/>
      <c r="Q6" s="62" t="s">
        <v>396</v>
      </c>
      <c r="R6" s="62" t="s">
        <v>396</v>
      </c>
      <c r="S6" s="62"/>
      <c r="T6" s="62"/>
      <c r="U6" s="62" t="s">
        <v>396</v>
      </c>
      <c r="V6" s="62" t="s">
        <v>396</v>
      </c>
      <c r="W6" s="62" t="s">
        <v>396</v>
      </c>
      <c r="X6" s="62"/>
      <c r="Y6" s="62" t="s">
        <v>396</v>
      </c>
      <c r="Z6" s="62" t="s">
        <v>396</v>
      </c>
      <c r="AA6" s="62" t="s">
        <v>396</v>
      </c>
      <c r="AB6" s="62" t="s">
        <v>396</v>
      </c>
      <c r="AC6" s="62" t="s">
        <v>396</v>
      </c>
      <c r="AD6" s="62"/>
      <c r="AE6" s="62" t="s">
        <v>396</v>
      </c>
      <c r="AF6" s="62"/>
      <c r="AG6" s="62"/>
      <c r="AH6" s="62"/>
      <c r="AI6" s="62"/>
      <c r="AJ6" s="62"/>
      <c r="AK6" s="62" t="s">
        <v>396</v>
      </c>
      <c r="AL6" s="62"/>
    </row>
    <row r="7" spans="1:38">
      <c r="A7" s="62" t="str">
        <f t="shared" si="1"/>
        <v>1</v>
      </c>
      <c r="B7" s="73" t="s">
        <v>399</v>
      </c>
      <c r="C7" s="74" t="s">
        <v>400</v>
      </c>
      <c r="D7" s="62"/>
      <c r="E7" s="62"/>
      <c r="F7" s="62" t="s">
        <v>396</v>
      </c>
      <c r="G7" s="62"/>
      <c r="H7" s="62"/>
      <c r="I7" s="62"/>
      <c r="J7" s="62"/>
      <c r="K7" s="62" t="s">
        <v>396</v>
      </c>
      <c r="L7" s="62"/>
      <c r="M7" s="62"/>
      <c r="N7" s="62"/>
      <c r="O7" s="62"/>
      <c r="P7" s="62"/>
      <c r="Q7" s="62"/>
      <c r="R7" s="62"/>
      <c r="S7" s="62"/>
      <c r="T7" s="62"/>
      <c r="U7" s="62"/>
      <c r="V7" s="62"/>
      <c r="W7" s="62" t="s">
        <v>396</v>
      </c>
      <c r="X7" s="62"/>
      <c r="Y7" s="62"/>
      <c r="Z7" s="62"/>
      <c r="AA7" s="62"/>
      <c r="AB7" s="62" t="s">
        <v>396</v>
      </c>
      <c r="AC7" s="62"/>
      <c r="AD7" s="62"/>
      <c r="AE7" s="62" t="s">
        <v>396</v>
      </c>
      <c r="AF7" s="62"/>
      <c r="AG7" s="62"/>
      <c r="AH7" s="62"/>
      <c r="AI7" s="62"/>
      <c r="AJ7" s="62"/>
      <c r="AK7" s="62"/>
      <c r="AL7" s="62"/>
    </row>
    <row r="8" spans="1:38">
      <c r="A8" s="62" t="str">
        <f t="shared" si="1"/>
        <v>1</v>
      </c>
      <c r="B8" s="73" t="s">
        <v>401</v>
      </c>
      <c r="C8" s="74" t="s">
        <v>402</v>
      </c>
      <c r="D8" s="62" t="s">
        <v>396</v>
      </c>
      <c r="E8" s="62"/>
      <c r="F8" s="62"/>
      <c r="G8" s="62"/>
      <c r="H8" s="62" t="s">
        <v>396</v>
      </c>
      <c r="I8" s="62" t="s">
        <v>396</v>
      </c>
      <c r="J8" s="62" t="s">
        <v>396</v>
      </c>
      <c r="K8" s="62" t="s">
        <v>396</v>
      </c>
      <c r="L8" s="62" t="s">
        <v>396</v>
      </c>
      <c r="M8" s="62" t="s">
        <v>396</v>
      </c>
      <c r="N8" s="62"/>
      <c r="O8" s="62"/>
      <c r="P8" s="62"/>
      <c r="Q8" s="62"/>
      <c r="R8" s="62"/>
      <c r="S8" s="62"/>
      <c r="T8" s="62"/>
      <c r="U8" s="62"/>
      <c r="V8" s="62"/>
      <c r="W8" s="62"/>
      <c r="X8" s="62" t="s">
        <v>396</v>
      </c>
      <c r="Y8" s="62"/>
      <c r="Z8" s="62"/>
      <c r="AA8" s="62"/>
      <c r="AB8" s="62"/>
      <c r="AC8" s="62"/>
      <c r="AD8" s="62"/>
      <c r="AE8" s="62"/>
      <c r="AF8" s="62"/>
      <c r="AG8" s="62"/>
      <c r="AH8" s="62" t="s">
        <v>396</v>
      </c>
      <c r="AI8" s="62"/>
      <c r="AJ8" s="62"/>
      <c r="AK8" s="62"/>
      <c r="AL8" s="62"/>
    </row>
    <row r="9" spans="1:38">
      <c r="A9" s="62" t="str">
        <f t="shared" si="1"/>
        <v>1</v>
      </c>
      <c r="B9" s="73" t="s">
        <v>403</v>
      </c>
      <c r="C9" s="74" t="s">
        <v>404</v>
      </c>
      <c r="D9" s="62"/>
      <c r="E9" s="62"/>
      <c r="F9" s="62"/>
      <c r="G9" s="62"/>
      <c r="H9" s="62"/>
      <c r="I9" s="62"/>
      <c r="J9" s="62"/>
      <c r="K9" s="62"/>
      <c r="L9" s="62"/>
      <c r="M9" s="62"/>
      <c r="N9" s="62" t="s">
        <v>396</v>
      </c>
      <c r="O9" s="62"/>
      <c r="P9" s="62"/>
      <c r="Q9" s="62"/>
      <c r="R9" s="62"/>
      <c r="S9" s="62"/>
      <c r="T9" s="62"/>
      <c r="U9" s="62"/>
      <c r="V9" s="62"/>
      <c r="W9" s="62"/>
      <c r="X9" s="62"/>
      <c r="Y9" s="62"/>
      <c r="Z9" s="62"/>
      <c r="AA9" s="62"/>
      <c r="AB9" s="62"/>
      <c r="AC9" s="62"/>
      <c r="AD9" s="62"/>
      <c r="AE9" s="62"/>
      <c r="AF9" s="62"/>
      <c r="AG9" s="62" t="s">
        <v>396</v>
      </c>
      <c r="AH9" s="62"/>
      <c r="AI9" s="62"/>
      <c r="AJ9" s="62"/>
      <c r="AK9" s="62"/>
      <c r="AL9" s="62"/>
    </row>
    <row r="10" spans="1:38">
      <c r="A10" s="62" t="str">
        <f t="shared" si="1"/>
        <v>1</v>
      </c>
      <c r="B10" s="73" t="s">
        <v>405</v>
      </c>
      <c r="C10" s="74" t="s">
        <v>406</v>
      </c>
      <c r="D10" s="62"/>
      <c r="E10" s="62"/>
      <c r="F10" s="62" t="s">
        <v>396</v>
      </c>
      <c r="G10" s="62"/>
      <c r="H10" s="62"/>
      <c r="I10" s="62"/>
      <c r="J10" s="62" t="s">
        <v>396</v>
      </c>
      <c r="K10" s="62"/>
      <c r="L10" s="62"/>
      <c r="M10" s="62"/>
      <c r="N10" s="62"/>
      <c r="O10" s="62"/>
      <c r="P10" s="62"/>
      <c r="Q10" s="62" t="s">
        <v>396</v>
      </c>
      <c r="R10" s="62"/>
      <c r="S10" s="62"/>
      <c r="T10" s="62"/>
      <c r="U10" s="62"/>
      <c r="V10" s="62"/>
      <c r="W10" s="62"/>
      <c r="X10" s="62"/>
      <c r="Y10" s="62"/>
      <c r="Z10" s="62"/>
      <c r="AA10" s="62"/>
      <c r="AB10" s="62"/>
      <c r="AC10" s="62"/>
      <c r="AD10" s="62"/>
      <c r="AE10" s="62"/>
      <c r="AF10" s="62"/>
      <c r="AG10" s="62"/>
      <c r="AH10" s="62"/>
      <c r="AI10" s="62"/>
      <c r="AJ10" s="62"/>
      <c r="AK10" s="62"/>
      <c r="AL10" s="62"/>
    </row>
    <row r="11" spans="1:38">
      <c r="A11" s="62" t="str">
        <f t="shared" si="1"/>
        <v>1</v>
      </c>
      <c r="B11" s="73" t="s">
        <v>407</v>
      </c>
      <c r="C11" s="74" t="s">
        <v>408</v>
      </c>
      <c r="D11" s="62"/>
      <c r="E11" s="62" t="s">
        <v>396</v>
      </c>
      <c r="F11" s="62" t="s">
        <v>396</v>
      </c>
      <c r="G11" s="62"/>
      <c r="H11" s="62"/>
      <c r="I11" s="62"/>
      <c r="J11" s="62" t="s">
        <v>396</v>
      </c>
      <c r="K11" s="62" t="s">
        <v>396</v>
      </c>
      <c r="L11" s="62"/>
      <c r="M11" s="62" t="s">
        <v>396</v>
      </c>
      <c r="N11" s="62"/>
      <c r="O11" s="62"/>
      <c r="P11" s="62"/>
      <c r="Q11" s="62" t="s">
        <v>396</v>
      </c>
      <c r="R11" s="62"/>
      <c r="S11" s="62"/>
      <c r="T11" s="62" t="s">
        <v>396</v>
      </c>
      <c r="U11" s="62"/>
      <c r="V11" s="62"/>
      <c r="W11" s="62"/>
      <c r="X11" s="62"/>
      <c r="Y11" s="62"/>
      <c r="Z11" s="62"/>
      <c r="AA11" s="62"/>
      <c r="AB11" s="62"/>
      <c r="AC11" s="62"/>
      <c r="AD11" s="62"/>
      <c r="AE11" s="62"/>
      <c r="AF11" s="62"/>
      <c r="AG11" s="62"/>
      <c r="AH11" s="62"/>
      <c r="AI11" s="62"/>
      <c r="AJ11" s="62"/>
      <c r="AK11" s="62"/>
      <c r="AL11" s="62"/>
    </row>
    <row r="12" spans="1:38">
      <c r="A12" s="62" t="str">
        <f t="shared" si="1"/>
        <v>1</v>
      </c>
      <c r="B12" s="76" t="s">
        <v>409</v>
      </c>
      <c r="C12" s="74" t="s">
        <v>662</v>
      </c>
      <c r="D12" s="62"/>
      <c r="E12" s="62"/>
      <c r="F12" s="62"/>
      <c r="G12" s="62"/>
      <c r="H12" s="62"/>
      <c r="I12" s="62"/>
      <c r="J12" s="62"/>
      <c r="K12" s="62"/>
      <c r="L12" s="62"/>
      <c r="M12" s="62"/>
      <c r="N12" s="62"/>
      <c r="O12" s="62"/>
      <c r="P12" s="62"/>
      <c r="Q12" s="62"/>
      <c r="R12" s="62" t="s">
        <v>396</v>
      </c>
      <c r="S12" s="62"/>
      <c r="T12" s="62"/>
      <c r="U12" s="62"/>
      <c r="V12" s="62"/>
      <c r="W12" s="62" t="s">
        <v>396</v>
      </c>
      <c r="X12" s="62"/>
      <c r="Y12" s="62" t="s">
        <v>396</v>
      </c>
      <c r="Z12" s="62" t="s">
        <v>396</v>
      </c>
      <c r="AA12" s="62"/>
      <c r="AB12" s="62" t="s">
        <v>396</v>
      </c>
      <c r="AC12" s="62"/>
      <c r="AD12" s="62"/>
      <c r="AE12" s="62" t="s">
        <v>396</v>
      </c>
      <c r="AF12" s="62"/>
      <c r="AG12" s="62"/>
      <c r="AH12" s="62"/>
      <c r="AI12" s="62" t="s">
        <v>396</v>
      </c>
      <c r="AJ12" s="62" t="s">
        <v>396</v>
      </c>
      <c r="AK12" s="62"/>
      <c r="AL12" s="62"/>
    </row>
    <row r="13" spans="1:38">
      <c r="A13" s="62" t="str">
        <f t="shared" si="1"/>
        <v>1</v>
      </c>
      <c r="B13" s="76" t="s">
        <v>411</v>
      </c>
      <c r="C13" s="74" t="s">
        <v>663</v>
      </c>
      <c r="D13" s="62"/>
      <c r="E13" s="62"/>
      <c r="F13" s="62"/>
      <c r="G13" s="62"/>
      <c r="H13" s="62"/>
      <c r="I13" s="62"/>
      <c r="J13" s="62"/>
      <c r="K13" s="62"/>
      <c r="L13" s="62"/>
      <c r="M13" s="62"/>
      <c r="N13" s="62" t="s">
        <v>396</v>
      </c>
      <c r="O13" s="62"/>
      <c r="P13" s="62"/>
      <c r="Q13" s="62"/>
      <c r="R13" s="62"/>
      <c r="S13" s="62"/>
      <c r="T13" s="62"/>
      <c r="U13" s="62"/>
      <c r="V13" s="62"/>
      <c r="W13" s="62"/>
      <c r="X13" s="62"/>
      <c r="Y13" s="62" t="s">
        <v>396</v>
      </c>
      <c r="Z13" s="62"/>
      <c r="AA13" s="62"/>
      <c r="AB13" s="62"/>
      <c r="AC13" s="62"/>
      <c r="AD13" s="62"/>
      <c r="AE13" s="62"/>
      <c r="AF13" s="62"/>
      <c r="AG13" s="62"/>
      <c r="AH13" s="62" t="s">
        <v>396</v>
      </c>
      <c r="AI13" s="62" t="s">
        <v>396</v>
      </c>
      <c r="AJ13" s="62" t="s">
        <v>396</v>
      </c>
      <c r="AK13" s="62"/>
      <c r="AL13" s="62"/>
    </row>
    <row r="14" spans="1:38">
      <c r="A14" s="62" t="str">
        <f t="shared" si="1"/>
        <v>1</v>
      </c>
      <c r="B14" s="76" t="s">
        <v>413</v>
      </c>
      <c r="C14" s="74" t="s">
        <v>664</v>
      </c>
      <c r="D14" s="62"/>
      <c r="E14" s="62"/>
      <c r="F14" s="62"/>
      <c r="G14" s="62"/>
      <c r="H14" s="62"/>
      <c r="I14" s="62"/>
      <c r="J14" s="62"/>
      <c r="K14" s="62"/>
      <c r="L14" s="62"/>
      <c r="M14" s="62"/>
      <c r="N14" s="62"/>
      <c r="O14" s="62"/>
      <c r="P14" s="62"/>
      <c r="Q14" s="62"/>
      <c r="R14" s="62"/>
      <c r="S14" s="62"/>
      <c r="T14" s="62"/>
      <c r="U14" s="62"/>
      <c r="V14" s="62"/>
      <c r="W14" s="62" t="s">
        <v>396</v>
      </c>
      <c r="X14" s="62"/>
      <c r="Y14" s="62" t="s">
        <v>396</v>
      </c>
      <c r="Z14" s="62"/>
      <c r="AA14" s="62"/>
      <c r="AB14" s="62" t="s">
        <v>396</v>
      </c>
      <c r="AC14" s="62"/>
      <c r="AD14" s="62" t="s">
        <v>396</v>
      </c>
      <c r="AE14" s="62" t="s">
        <v>396</v>
      </c>
      <c r="AF14" s="62"/>
      <c r="AG14" s="62"/>
      <c r="AH14" s="62"/>
      <c r="AI14" s="62" t="s">
        <v>396</v>
      </c>
      <c r="AJ14" s="62"/>
      <c r="AK14" s="62"/>
      <c r="AL14" s="62"/>
    </row>
    <row r="15" spans="1:38">
      <c r="A15" s="62" t="str">
        <f t="shared" si="1"/>
        <v>1</v>
      </c>
      <c r="B15" s="76" t="s">
        <v>415</v>
      </c>
      <c r="C15" s="74" t="s">
        <v>665</v>
      </c>
      <c r="D15" s="62"/>
      <c r="E15" s="62"/>
      <c r="F15" s="62"/>
      <c r="G15" s="62"/>
      <c r="H15" s="62"/>
      <c r="I15" s="62"/>
      <c r="J15" s="62"/>
      <c r="K15" s="62"/>
      <c r="L15" s="62"/>
      <c r="M15" s="62"/>
      <c r="N15" s="62"/>
      <c r="O15" s="62"/>
      <c r="P15" s="62"/>
      <c r="Q15" s="62" t="s">
        <v>396</v>
      </c>
      <c r="R15" s="62"/>
      <c r="S15" s="62"/>
      <c r="T15" s="62"/>
      <c r="U15" s="62"/>
      <c r="V15" s="62"/>
      <c r="W15" s="62"/>
      <c r="X15" s="62"/>
      <c r="Y15" s="62"/>
      <c r="Z15" s="62"/>
      <c r="AA15" s="62"/>
      <c r="AB15" s="62" t="s">
        <v>396</v>
      </c>
      <c r="AC15" s="62"/>
      <c r="AD15" s="62" t="s">
        <v>396</v>
      </c>
      <c r="AE15" s="62" t="s">
        <v>396</v>
      </c>
      <c r="AF15" s="62"/>
      <c r="AG15" s="62"/>
      <c r="AH15" s="62"/>
      <c r="AI15" s="62"/>
      <c r="AJ15" s="62"/>
      <c r="AK15" s="62"/>
      <c r="AL15" s="62"/>
    </row>
    <row r="16" spans="1:38">
      <c r="A16" s="62" t="str">
        <f t="shared" si="1"/>
        <v>1</v>
      </c>
      <c r="B16" s="76" t="s">
        <v>417</v>
      </c>
      <c r="C16" s="74" t="s">
        <v>666</v>
      </c>
      <c r="D16" s="62"/>
      <c r="E16" s="62"/>
      <c r="F16" s="62"/>
      <c r="G16" s="62"/>
      <c r="H16" s="62"/>
      <c r="I16" s="62"/>
      <c r="J16" s="62"/>
      <c r="K16" s="62"/>
      <c r="L16" s="62"/>
      <c r="M16" s="62"/>
      <c r="N16" s="62"/>
      <c r="O16" s="62"/>
      <c r="P16" s="62"/>
      <c r="Q16" s="62"/>
      <c r="R16" s="62"/>
      <c r="S16" s="62"/>
      <c r="T16" s="62"/>
      <c r="U16" s="62"/>
      <c r="V16" s="62"/>
      <c r="W16" s="62" t="s">
        <v>396</v>
      </c>
      <c r="X16" s="62"/>
      <c r="Y16" s="62"/>
      <c r="Z16" s="62"/>
      <c r="AA16" s="62"/>
      <c r="AB16" s="62"/>
      <c r="AC16" s="62"/>
      <c r="AD16" s="62"/>
      <c r="AE16" s="62"/>
      <c r="AF16" s="62"/>
      <c r="AG16" s="62"/>
      <c r="AH16" s="62"/>
      <c r="AI16" s="62"/>
      <c r="AJ16" s="62"/>
      <c r="AK16" s="62"/>
      <c r="AL16" s="62"/>
    </row>
    <row r="17" spans="1:38">
      <c r="A17" s="62" t="str">
        <f t="shared" si="1"/>
        <v>1</v>
      </c>
      <c r="B17" s="76" t="s">
        <v>419</v>
      </c>
      <c r="C17" s="74" t="s">
        <v>667</v>
      </c>
      <c r="D17" s="62"/>
      <c r="E17" s="62"/>
      <c r="F17" s="62"/>
      <c r="G17" s="62"/>
      <c r="H17" s="62"/>
      <c r="I17" s="62"/>
      <c r="J17" s="62"/>
      <c r="K17" s="62"/>
      <c r="L17" s="62"/>
      <c r="M17" s="62"/>
      <c r="N17" s="62"/>
      <c r="O17" s="62"/>
      <c r="P17" s="62"/>
      <c r="Q17" s="62"/>
      <c r="R17" s="62"/>
      <c r="S17" s="62"/>
      <c r="T17" s="62"/>
      <c r="U17" s="62"/>
      <c r="V17" s="62"/>
      <c r="W17" s="62"/>
      <c r="X17" s="62"/>
      <c r="Y17" s="62"/>
      <c r="Z17" s="62" t="s">
        <v>396</v>
      </c>
      <c r="AA17" s="62"/>
      <c r="AB17" s="62"/>
      <c r="AC17" s="62"/>
      <c r="AD17" s="62"/>
      <c r="AE17" s="62" t="s">
        <v>396</v>
      </c>
      <c r="AF17" s="62"/>
      <c r="AG17" s="62"/>
      <c r="AH17" s="62"/>
      <c r="AI17" s="62"/>
      <c r="AJ17" s="62"/>
      <c r="AK17" s="62"/>
      <c r="AL17" s="62"/>
    </row>
    <row r="18" spans="1:38">
      <c r="A18" s="62" t="str">
        <f t="shared" si="1"/>
        <v>1</v>
      </c>
      <c r="B18" s="76" t="s">
        <v>421</v>
      </c>
      <c r="C18" s="74" t="s">
        <v>668</v>
      </c>
      <c r="D18" s="62"/>
      <c r="E18" s="62"/>
      <c r="F18" s="62"/>
      <c r="G18" s="62"/>
      <c r="H18" s="62"/>
      <c r="I18" s="62"/>
      <c r="J18" s="62"/>
      <c r="K18" s="62"/>
      <c r="L18" s="62"/>
      <c r="M18" s="62"/>
      <c r="N18" s="62"/>
      <c r="O18" s="62"/>
      <c r="P18" s="62"/>
      <c r="Q18" s="62"/>
      <c r="R18" s="62"/>
      <c r="S18" s="62"/>
      <c r="T18" s="62"/>
      <c r="U18" s="62"/>
      <c r="V18" s="62"/>
      <c r="W18" s="62"/>
      <c r="X18" s="62"/>
      <c r="Y18" s="62"/>
      <c r="Z18" s="62" t="s">
        <v>396</v>
      </c>
      <c r="AA18" s="62"/>
      <c r="AB18" s="62"/>
      <c r="AC18" s="62"/>
      <c r="AD18" s="62"/>
      <c r="AE18" s="62" t="s">
        <v>396</v>
      </c>
      <c r="AF18" s="62"/>
      <c r="AG18" s="62"/>
      <c r="AH18" s="62"/>
      <c r="AI18" s="62"/>
      <c r="AJ18" s="62"/>
      <c r="AK18" s="62"/>
      <c r="AL18" s="62"/>
    </row>
    <row r="19" spans="1:38">
      <c r="A19" s="62" t="str">
        <f t="shared" si="1"/>
        <v>1</v>
      </c>
      <c r="B19" s="76" t="s">
        <v>423</v>
      </c>
      <c r="C19" s="74" t="s">
        <v>669</v>
      </c>
      <c r="D19" s="62"/>
      <c r="E19" s="62"/>
      <c r="F19" s="62"/>
      <c r="G19" s="62"/>
      <c r="H19" s="62"/>
      <c r="I19" s="62"/>
      <c r="J19" s="62"/>
      <c r="K19" s="62"/>
      <c r="L19" s="62"/>
      <c r="M19" s="62"/>
      <c r="N19" s="62"/>
      <c r="O19" s="62"/>
      <c r="P19" s="62"/>
      <c r="Q19" s="62"/>
      <c r="R19" s="62"/>
      <c r="S19" s="62"/>
      <c r="T19" s="62"/>
      <c r="U19" s="62"/>
      <c r="V19" s="62"/>
      <c r="W19" s="62"/>
      <c r="X19" s="62"/>
      <c r="Y19" s="62"/>
      <c r="Z19" s="62" t="s">
        <v>396</v>
      </c>
      <c r="AA19" s="62"/>
      <c r="AB19" s="62"/>
      <c r="AC19" s="62"/>
      <c r="AD19" s="62"/>
      <c r="AE19" s="62"/>
      <c r="AF19" s="62"/>
      <c r="AG19" s="62"/>
      <c r="AH19" s="62"/>
      <c r="AI19" s="62"/>
      <c r="AJ19" s="62"/>
      <c r="AK19" s="62"/>
      <c r="AL19" s="62"/>
    </row>
    <row r="20" spans="1:38">
      <c r="A20" s="62" t="str">
        <f t="shared" si="1"/>
        <v>1</v>
      </c>
      <c r="B20" s="76" t="s">
        <v>425</v>
      </c>
      <c r="C20" s="74" t="s">
        <v>670</v>
      </c>
      <c r="D20" s="62"/>
      <c r="E20" s="62"/>
      <c r="F20" s="62"/>
      <c r="G20" s="62"/>
      <c r="H20" s="62"/>
      <c r="I20" s="62"/>
      <c r="J20" s="62"/>
      <c r="K20" s="62"/>
      <c r="L20" s="62"/>
      <c r="M20" s="62"/>
      <c r="N20" s="62"/>
      <c r="O20" s="62"/>
      <c r="P20" s="62"/>
      <c r="Q20" s="62" t="s">
        <v>396</v>
      </c>
      <c r="R20" s="62"/>
      <c r="S20" s="62"/>
      <c r="T20" s="62"/>
      <c r="U20" s="62"/>
      <c r="V20" s="62"/>
      <c r="W20" s="62"/>
      <c r="X20" s="62"/>
      <c r="Y20" s="62"/>
      <c r="Z20" s="62"/>
      <c r="AA20" s="62"/>
      <c r="AB20" s="62" t="s">
        <v>396</v>
      </c>
      <c r="AC20" s="62"/>
      <c r="AD20" s="62"/>
      <c r="AE20" s="62" t="s">
        <v>396</v>
      </c>
      <c r="AF20" s="62"/>
      <c r="AG20" s="62"/>
      <c r="AH20" s="62"/>
      <c r="AI20" s="62"/>
      <c r="AJ20" s="62"/>
      <c r="AK20" s="62"/>
      <c r="AL20" s="62"/>
    </row>
    <row r="21" spans="1:38">
      <c r="A21" s="62" t="str">
        <f t="shared" si="1"/>
        <v>1</v>
      </c>
      <c r="B21" s="76" t="s">
        <v>427</v>
      </c>
      <c r="C21" s="74" t="s">
        <v>671</v>
      </c>
      <c r="D21" s="62"/>
      <c r="E21" s="62"/>
      <c r="F21" s="62"/>
      <c r="G21" s="62"/>
      <c r="H21" s="62"/>
      <c r="I21" s="62"/>
      <c r="J21" s="62"/>
      <c r="K21" s="62"/>
      <c r="L21" s="62"/>
      <c r="M21" s="62"/>
      <c r="N21" s="62"/>
      <c r="O21" s="62"/>
      <c r="P21" s="62"/>
      <c r="Q21" s="62"/>
      <c r="R21" s="62"/>
      <c r="S21" s="62"/>
      <c r="T21" s="62"/>
      <c r="U21" s="62"/>
      <c r="V21" s="62"/>
      <c r="W21" s="62"/>
      <c r="X21" s="62"/>
      <c r="Y21" s="62" t="s">
        <v>396</v>
      </c>
      <c r="Z21" s="62"/>
      <c r="AA21" s="62"/>
      <c r="AB21" s="62"/>
      <c r="AC21" s="62"/>
      <c r="AD21" s="62"/>
      <c r="AE21" s="62"/>
      <c r="AF21" s="62"/>
      <c r="AG21" s="62"/>
      <c r="AH21" s="62" t="s">
        <v>396</v>
      </c>
      <c r="AI21" s="62" t="s">
        <v>396</v>
      </c>
      <c r="AJ21" s="62" t="s">
        <v>396</v>
      </c>
      <c r="AK21" s="62"/>
      <c r="AL21" s="62"/>
    </row>
    <row r="22" spans="1:38">
      <c r="A22" s="62" t="str">
        <f t="shared" si="1"/>
        <v>1</v>
      </c>
      <c r="B22" s="76" t="s">
        <v>429</v>
      </c>
      <c r="C22" s="74" t="s">
        <v>672</v>
      </c>
      <c r="D22" s="62"/>
      <c r="E22" s="62"/>
      <c r="F22" s="62"/>
      <c r="G22" s="62"/>
      <c r="H22" s="62"/>
      <c r="I22" s="62"/>
      <c r="J22" s="62"/>
      <c r="K22" s="62"/>
      <c r="L22" s="62"/>
      <c r="M22" s="62"/>
      <c r="N22" s="62"/>
      <c r="O22" s="62"/>
      <c r="P22" s="62"/>
      <c r="Q22" s="62"/>
      <c r="R22" s="62"/>
      <c r="S22" s="62"/>
      <c r="T22" s="62" t="s">
        <v>396</v>
      </c>
      <c r="U22" s="62"/>
      <c r="V22" s="62"/>
      <c r="W22" s="62"/>
      <c r="X22" s="62"/>
      <c r="Y22" s="62" t="s">
        <v>396</v>
      </c>
      <c r="Z22" s="62"/>
      <c r="AA22" s="62" t="s">
        <v>396</v>
      </c>
      <c r="AB22" s="62" t="s">
        <v>396</v>
      </c>
      <c r="AC22" s="62"/>
      <c r="AD22" s="62"/>
      <c r="AE22" s="62"/>
      <c r="AF22" s="62"/>
      <c r="AG22" s="62"/>
      <c r="AH22" s="62" t="s">
        <v>396</v>
      </c>
      <c r="AI22" s="62" t="s">
        <v>396</v>
      </c>
      <c r="AJ22" s="62"/>
      <c r="AK22" s="62" t="s">
        <v>396</v>
      </c>
      <c r="AL22" s="62"/>
    </row>
    <row r="23" spans="1:38">
      <c r="A23" s="62" t="str">
        <f t="shared" si="1"/>
        <v>1</v>
      </c>
      <c r="B23" s="76" t="s">
        <v>431</v>
      </c>
      <c r="C23" s="74" t="s">
        <v>673</v>
      </c>
      <c r="D23" s="62"/>
      <c r="E23" s="62"/>
      <c r="F23" s="62"/>
      <c r="G23" s="62"/>
      <c r="H23" s="62"/>
      <c r="I23" s="62"/>
      <c r="J23" s="62"/>
      <c r="K23" s="62"/>
      <c r="L23" s="62"/>
      <c r="M23" s="62"/>
      <c r="N23" s="62"/>
      <c r="O23" s="62"/>
      <c r="P23" s="62"/>
      <c r="Q23" s="62"/>
      <c r="R23" s="62"/>
      <c r="S23" s="62"/>
      <c r="T23" s="62"/>
      <c r="U23" s="62"/>
      <c r="V23" s="62"/>
      <c r="W23" s="62"/>
      <c r="X23" s="62"/>
      <c r="Y23" s="62"/>
      <c r="Z23" s="62"/>
      <c r="AA23" s="62"/>
      <c r="AB23" s="62" t="s">
        <v>396</v>
      </c>
      <c r="AC23" s="62"/>
      <c r="AD23" s="62" t="s">
        <v>396</v>
      </c>
      <c r="AE23" s="62"/>
      <c r="AF23" s="62"/>
      <c r="AG23" s="62"/>
      <c r="AH23" s="62"/>
      <c r="AI23" s="62"/>
      <c r="AJ23" s="62"/>
      <c r="AK23" s="62"/>
      <c r="AL23" s="62"/>
    </row>
    <row r="24" spans="1:38">
      <c r="A24" s="62" t="str">
        <f t="shared" si="1"/>
        <v>1</v>
      </c>
      <c r="B24" s="73" t="s">
        <v>433</v>
      </c>
      <c r="C24" s="74" t="s">
        <v>434</v>
      </c>
      <c r="D24" s="62"/>
      <c r="E24" s="62"/>
      <c r="F24" s="62"/>
      <c r="G24" s="62"/>
      <c r="H24" s="62"/>
      <c r="I24" s="62"/>
      <c r="J24" s="62"/>
      <c r="K24" s="62"/>
      <c r="L24" s="62"/>
      <c r="M24" s="62"/>
      <c r="N24" s="62"/>
      <c r="O24" s="62" t="s">
        <v>396</v>
      </c>
      <c r="P24" s="62"/>
      <c r="Q24" s="62"/>
      <c r="R24" s="62"/>
      <c r="S24" s="62"/>
      <c r="T24" s="62"/>
      <c r="U24" s="62"/>
      <c r="V24" s="62"/>
      <c r="W24" s="62"/>
      <c r="X24" s="62"/>
      <c r="Y24" s="62"/>
      <c r="Z24" s="62"/>
      <c r="AA24" s="62"/>
      <c r="AB24" s="62"/>
      <c r="AC24" s="62"/>
      <c r="AD24" s="62"/>
      <c r="AE24" s="62"/>
      <c r="AF24" s="62"/>
      <c r="AG24" s="62"/>
      <c r="AH24" s="62"/>
      <c r="AI24" s="62"/>
      <c r="AJ24" s="62"/>
      <c r="AK24" s="62"/>
      <c r="AL24" s="62"/>
    </row>
    <row r="25" spans="1:38">
      <c r="A25" s="62" t="str">
        <f t="shared" si="1"/>
        <v>1</v>
      </c>
      <c r="B25" s="73" t="s">
        <v>435</v>
      </c>
      <c r="C25" s="74" t="s">
        <v>674</v>
      </c>
      <c r="D25" s="62"/>
      <c r="E25" s="62"/>
      <c r="F25" s="62"/>
      <c r="G25" s="62" t="s">
        <v>396</v>
      </c>
      <c r="H25" s="62"/>
      <c r="I25" s="62"/>
      <c r="J25" s="62"/>
      <c r="K25" s="62"/>
      <c r="L25" s="62"/>
      <c r="M25" s="62"/>
      <c r="N25" s="62"/>
      <c r="O25" s="62" t="s">
        <v>396</v>
      </c>
      <c r="P25" s="62"/>
      <c r="Q25" s="62"/>
      <c r="R25" s="62"/>
      <c r="S25" s="62"/>
      <c r="T25" s="62"/>
      <c r="U25" s="62"/>
      <c r="V25" s="62"/>
      <c r="W25" s="62"/>
      <c r="X25" s="62"/>
      <c r="Y25" s="62"/>
      <c r="Z25" s="62"/>
      <c r="AA25" s="62"/>
      <c r="AB25" s="62"/>
      <c r="AC25" s="62"/>
      <c r="AD25" s="62" t="s">
        <v>396</v>
      </c>
      <c r="AE25" s="62"/>
      <c r="AF25" s="62"/>
      <c r="AG25" s="62"/>
      <c r="AH25" s="62"/>
      <c r="AI25" s="62"/>
      <c r="AJ25" s="62"/>
      <c r="AK25" s="62"/>
      <c r="AL25" s="62"/>
    </row>
    <row r="26" spans="1:38">
      <c r="A26" s="62"/>
      <c r="B26" s="76"/>
      <c r="C26" s="83" t="s">
        <v>675</v>
      </c>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row>
    <row r="27" spans="1:38">
      <c r="A27" s="62" t="str">
        <f t="shared" si="1"/>
        <v>1</v>
      </c>
      <c r="B27" s="73" t="s">
        <v>438</v>
      </c>
      <c r="C27" s="74" t="s">
        <v>439</v>
      </c>
      <c r="D27" s="62"/>
      <c r="E27" s="62"/>
      <c r="F27" s="62"/>
      <c r="G27" s="62"/>
      <c r="H27" s="62"/>
      <c r="I27" s="62"/>
      <c r="J27" s="62"/>
      <c r="K27" s="62"/>
      <c r="L27" s="62"/>
      <c r="M27" s="62"/>
      <c r="N27" s="62" t="s">
        <v>396</v>
      </c>
      <c r="O27" s="62"/>
      <c r="P27" s="62"/>
      <c r="Q27" s="62"/>
      <c r="R27" s="62" t="s">
        <v>396</v>
      </c>
      <c r="S27" s="62" t="s">
        <v>396</v>
      </c>
      <c r="T27" s="62"/>
      <c r="U27" s="62"/>
      <c r="V27" s="62"/>
      <c r="W27" s="62"/>
      <c r="X27" s="62"/>
      <c r="Y27" s="62" t="s">
        <v>396</v>
      </c>
      <c r="Z27" s="62"/>
      <c r="AA27" s="62" t="s">
        <v>396</v>
      </c>
      <c r="AB27" s="62"/>
      <c r="AC27" s="62"/>
      <c r="AD27" s="62"/>
      <c r="AE27" s="62"/>
      <c r="AF27" s="85"/>
      <c r="AG27" s="62" t="s">
        <v>396</v>
      </c>
      <c r="AH27" s="62"/>
      <c r="AI27" s="62"/>
      <c r="AJ27" s="62" t="s">
        <v>396</v>
      </c>
      <c r="AK27" s="62"/>
      <c r="AL27" s="62"/>
    </row>
    <row r="28" spans="1:38">
      <c r="A28" s="62" t="str">
        <f t="shared" si="1"/>
        <v>1</v>
      </c>
      <c r="B28" s="73" t="s">
        <v>440</v>
      </c>
      <c r="C28" s="74" t="s">
        <v>441</v>
      </c>
      <c r="D28" s="62"/>
      <c r="E28" s="62"/>
      <c r="F28" s="62"/>
      <c r="G28" s="62"/>
      <c r="H28" s="62"/>
      <c r="I28" s="62"/>
      <c r="J28" s="62"/>
      <c r="K28" s="62"/>
      <c r="L28" s="62"/>
      <c r="M28" s="62"/>
      <c r="N28" s="62" t="s">
        <v>396</v>
      </c>
      <c r="O28" s="62"/>
      <c r="P28" s="62"/>
      <c r="Q28" s="62"/>
      <c r="R28" s="62"/>
      <c r="S28" s="62" t="s">
        <v>396</v>
      </c>
      <c r="T28" s="62"/>
      <c r="U28" s="62"/>
      <c r="V28" s="62"/>
      <c r="W28" s="62"/>
      <c r="X28" s="62"/>
      <c r="Y28" s="62"/>
      <c r="Z28" s="62"/>
      <c r="AA28" s="62"/>
      <c r="AB28" s="62"/>
      <c r="AC28" s="62"/>
      <c r="AD28" s="62"/>
      <c r="AE28" s="62"/>
      <c r="AF28" s="85" t="s">
        <v>396</v>
      </c>
      <c r="AG28" s="62" t="s">
        <v>396</v>
      </c>
      <c r="AH28" s="62"/>
      <c r="AI28" s="62" t="s">
        <v>396</v>
      </c>
      <c r="AJ28" s="62" t="s">
        <v>396</v>
      </c>
      <c r="AK28" s="62"/>
      <c r="AL28" s="62"/>
    </row>
    <row r="29" spans="1:38">
      <c r="A29" s="62" t="str">
        <f t="shared" si="1"/>
        <v>1</v>
      </c>
      <c r="B29" s="73" t="s">
        <v>442</v>
      </c>
      <c r="C29" s="74" t="s">
        <v>443</v>
      </c>
      <c r="D29" s="62"/>
      <c r="E29" s="62"/>
      <c r="F29" s="62"/>
      <c r="G29" s="62"/>
      <c r="H29" s="62"/>
      <c r="I29" s="62"/>
      <c r="J29" s="62"/>
      <c r="K29" s="62"/>
      <c r="L29" s="62"/>
      <c r="M29" s="62"/>
      <c r="N29" s="62" t="s">
        <v>396</v>
      </c>
      <c r="O29" s="62"/>
      <c r="P29" s="62"/>
      <c r="Q29" s="62"/>
      <c r="R29" s="62" t="s">
        <v>396</v>
      </c>
      <c r="S29" s="62"/>
      <c r="T29" s="62"/>
      <c r="U29" s="62"/>
      <c r="V29" s="62"/>
      <c r="W29" s="62"/>
      <c r="X29" s="62"/>
      <c r="Y29" s="62"/>
      <c r="Z29" s="62"/>
      <c r="AA29" s="62"/>
      <c r="AB29" s="62"/>
      <c r="AC29" s="62"/>
      <c r="AD29" s="62"/>
      <c r="AE29" s="62"/>
      <c r="AF29" s="85"/>
      <c r="AG29" s="62" t="s">
        <v>396</v>
      </c>
      <c r="AH29" s="62"/>
      <c r="AI29" s="62"/>
      <c r="AJ29" s="62"/>
      <c r="AK29" s="62"/>
      <c r="AL29" s="62" t="s">
        <v>396</v>
      </c>
    </row>
    <row r="30" spans="1:38">
      <c r="A30" s="62" t="str">
        <f t="shared" si="1"/>
        <v>1</v>
      </c>
      <c r="B30" s="73" t="s">
        <v>444</v>
      </c>
      <c r="C30" s="74" t="s">
        <v>445</v>
      </c>
      <c r="D30" s="62"/>
      <c r="E30" s="62"/>
      <c r="F30" s="62"/>
      <c r="G30" s="62"/>
      <c r="H30" s="62"/>
      <c r="I30" s="62"/>
      <c r="J30" s="62"/>
      <c r="K30" s="62"/>
      <c r="L30" s="62"/>
      <c r="M30" s="62"/>
      <c r="N30" s="62"/>
      <c r="O30" s="62" t="s">
        <v>396</v>
      </c>
      <c r="P30" s="62"/>
      <c r="Q30" s="62"/>
      <c r="R30" s="62"/>
      <c r="S30" s="62"/>
      <c r="T30" s="62"/>
      <c r="U30" s="62" t="s">
        <v>396</v>
      </c>
      <c r="V30" s="62"/>
      <c r="W30" s="62"/>
      <c r="X30" s="62" t="s">
        <v>396</v>
      </c>
      <c r="Y30" s="62"/>
      <c r="Z30" s="62"/>
      <c r="AA30" s="62"/>
      <c r="AB30" s="62"/>
      <c r="AC30" s="62" t="s">
        <v>396</v>
      </c>
      <c r="AD30" s="62"/>
      <c r="AE30" s="62"/>
      <c r="AF30" s="85"/>
      <c r="AG30" s="62"/>
      <c r="AH30" s="62"/>
      <c r="AI30" s="62"/>
      <c r="AJ30" s="62"/>
      <c r="AK30" s="62"/>
      <c r="AL30" s="62"/>
    </row>
    <row r="31" spans="1:38">
      <c r="A31" s="62" t="str">
        <f t="shared" si="1"/>
        <v>1</v>
      </c>
      <c r="B31" s="73" t="s">
        <v>446</v>
      </c>
      <c r="C31" s="74" t="s">
        <v>447</v>
      </c>
      <c r="D31" s="62"/>
      <c r="E31" s="62"/>
      <c r="F31" s="62"/>
      <c r="G31" s="62"/>
      <c r="H31" s="62"/>
      <c r="I31" s="62"/>
      <c r="J31" s="62"/>
      <c r="K31" s="62"/>
      <c r="L31" s="62"/>
      <c r="M31" s="62"/>
      <c r="N31" s="62" t="s">
        <v>396</v>
      </c>
      <c r="O31" s="62"/>
      <c r="P31" s="62"/>
      <c r="Q31" s="62"/>
      <c r="R31" s="62"/>
      <c r="S31" s="62" t="s">
        <v>396</v>
      </c>
      <c r="T31" s="62"/>
      <c r="U31" s="62"/>
      <c r="V31" s="62"/>
      <c r="W31" s="62"/>
      <c r="X31" s="62"/>
      <c r="Y31" s="62"/>
      <c r="Z31" s="62"/>
      <c r="AA31" s="62"/>
      <c r="AB31" s="62"/>
      <c r="AC31" s="62"/>
      <c r="AD31" s="62"/>
      <c r="AE31" s="62"/>
      <c r="AF31" s="85"/>
      <c r="AG31" s="62" t="s">
        <v>396</v>
      </c>
      <c r="AH31" s="62"/>
      <c r="AI31" s="62" t="s">
        <v>396</v>
      </c>
      <c r="AJ31" s="62"/>
      <c r="AK31" s="62"/>
      <c r="AL31" s="62" t="s">
        <v>396</v>
      </c>
    </row>
    <row r="32" spans="1:38">
      <c r="A32" s="62" t="str">
        <f t="shared" si="1"/>
        <v>1</v>
      </c>
      <c r="B32" s="73" t="s">
        <v>448</v>
      </c>
      <c r="C32" s="74" t="s">
        <v>449</v>
      </c>
      <c r="D32" s="62"/>
      <c r="E32" s="62"/>
      <c r="F32" s="62"/>
      <c r="G32" s="62"/>
      <c r="H32" s="62"/>
      <c r="I32" s="62"/>
      <c r="J32" s="62"/>
      <c r="K32" s="62"/>
      <c r="L32" s="62"/>
      <c r="M32" s="62"/>
      <c r="N32" s="62"/>
      <c r="O32" s="62"/>
      <c r="P32" s="62"/>
      <c r="Q32" s="62" t="s">
        <v>396</v>
      </c>
      <c r="R32" s="62"/>
      <c r="S32" s="62"/>
      <c r="T32" s="62"/>
      <c r="U32" s="62"/>
      <c r="V32" s="62"/>
      <c r="W32" s="62" t="s">
        <v>396</v>
      </c>
      <c r="X32" s="62"/>
      <c r="Y32" s="62"/>
      <c r="Z32" s="62" t="s">
        <v>396</v>
      </c>
      <c r="AA32" s="62"/>
      <c r="AB32" s="62" t="s">
        <v>396</v>
      </c>
      <c r="AC32" s="62"/>
      <c r="AD32" s="62"/>
      <c r="AE32" s="62" t="s">
        <v>396</v>
      </c>
      <c r="AF32" s="85"/>
      <c r="AG32" s="62"/>
      <c r="AH32" s="62"/>
      <c r="AI32" s="62"/>
      <c r="AJ32" s="62" t="s">
        <v>396</v>
      </c>
      <c r="AK32" s="62"/>
      <c r="AL32" s="62"/>
    </row>
    <row r="33" spans="1:38">
      <c r="A33" s="62" t="str">
        <f t="shared" si="1"/>
        <v>1</v>
      </c>
      <c r="B33" s="73" t="s">
        <v>450</v>
      </c>
      <c r="C33" s="74" t="s">
        <v>451</v>
      </c>
      <c r="D33" s="62"/>
      <c r="E33" s="62"/>
      <c r="F33" s="62"/>
      <c r="G33" s="62"/>
      <c r="H33" s="62"/>
      <c r="I33" s="62"/>
      <c r="J33" s="62"/>
      <c r="K33" s="62"/>
      <c r="L33" s="62"/>
      <c r="M33" s="62"/>
      <c r="N33" s="62" t="s">
        <v>396</v>
      </c>
      <c r="O33" s="62"/>
      <c r="P33" s="62"/>
      <c r="Q33" s="62"/>
      <c r="R33" s="62"/>
      <c r="S33" s="62"/>
      <c r="T33" s="62"/>
      <c r="U33" s="62"/>
      <c r="V33" s="62"/>
      <c r="W33" s="62"/>
      <c r="X33" s="62"/>
      <c r="Y33" s="62"/>
      <c r="Z33" s="62"/>
      <c r="AA33" s="62"/>
      <c r="AB33" s="62"/>
      <c r="AC33" s="62"/>
      <c r="AD33" s="62"/>
      <c r="AE33" s="62"/>
      <c r="AF33" s="85" t="s">
        <v>396</v>
      </c>
      <c r="AG33" s="62"/>
      <c r="AH33" s="62"/>
      <c r="AI33" s="62" t="s">
        <v>396</v>
      </c>
      <c r="AJ33" s="62" t="s">
        <v>396</v>
      </c>
      <c r="AK33" s="62"/>
      <c r="AL33" s="62"/>
    </row>
    <row r="34" spans="1:38">
      <c r="A34" s="62" t="str">
        <f t="shared" si="1"/>
        <v>1</v>
      </c>
      <c r="B34" s="73" t="s">
        <v>452</v>
      </c>
      <c r="C34" s="74" t="s">
        <v>453</v>
      </c>
      <c r="D34" s="62"/>
      <c r="E34" s="62"/>
      <c r="F34" s="62"/>
      <c r="G34" s="62"/>
      <c r="H34" s="62"/>
      <c r="I34" s="62"/>
      <c r="J34" s="62"/>
      <c r="K34" s="62"/>
      <c r="L34" s="62"/>
      <c r="M34" s="62"/>
      <c r="N34" s="62" t="s">
        <v>396</v>
      </c>
      <c r="O34" s="62"/>
      <c r="P34" s="62"/>
      <c r="Q34" s="62"/>
      <c r="R34" s="62"/>
      <c r="S34" s="62"/>
      <c r="T34" s="62"/>
      <c r="U34" s="62"/>
      <c r="V34" s="62"/>
      <c r="W34" s="62"/>
      <c r="X34" s="62"/>
      <c r="Y34" s="62"/>
      <c r="Z34" s="62"/>
      <c r="AA34" s="62"/>
      <c r="AB34" s="62"/>
      <c r="AC34" s="62"/>
      <c r="AD34" s="62"/>
      <c r="AE34" s="62"/>
      <c r="AF34" s="85"/>
      <c r="AG34" s="62" t="s">
        <v>396</v>
      </c>
      <c r="AH34" s="62"/>
      <c r="AI34" s="62" t="s">
        <v>396</v>
      </c>
      <c r="AJ34" s="62" t="s">
        <v>396</v>
      </c>
      <c r="AK34" s="62"/>
      <c r="AL34" s="62"/>
    </row>
    <row r="35" spans="1:38">
      <c r="A35" s="62" t="str">
        <f t="shared" si="1"/>
        <v>1</v>
      </c>
      <c r="B35" s="73" t="s">
        <v>454</v>
      </c>
      <c r="C35" s="74" t="s">
        <v>455</v>
      </c>
      <c r="D35" s="62"/>
      <c r="E35" s="62"/>
      <c r="F35" s="62"/>
      <c r="G35" s="62"/>
      <c r="H35" s="62"/>
      <c r="I35" s="62"/>
      <c r="J35" s="62"/>
      <c r="K35" s="62"/>
      <c r="L35" s="62"/>
      <c r="M35" s="62"/>
      <c r="N35" s="62" t="s">
        <v>396</v>
      </c>
      <c r="O35" s="62"/>
      <c r="P35" s="62"/>
      <c r="Q35" s="62"/>
      <c r="R35" s="62"/>
      <c r="S35" s="62" t="s">
        <v>396</v>
      </c>
      <c r="T35" s="62"/>
      <c r="U35" s="62"/>
      <c r="V35" s="62"/>
      <c r="W35" s="62" t="s">
        <v>396</v>
      </c>
      <c r="X35" s="62"/>
      <c r="Y35" s="62" t="s">
        <v>396</v>
      </c>
      <c r="Z35" s="62"/>
      <c r="AA35" s="62" t="s">
        <v>396</v>
      </c>
      <c r="AB35" s="62" t="s">
        <v>396</v>
      </c>
      <c r="AC35" s="62" t="s">
        <v>396</v>
      </c>
      <c r="AD35" s="62"/>
      <c r="AE35" s="62" t="s">
        <v>396</v>
      </c>
      <c r="AF35" s="85"/>
      <c r="AG35" s="62" t="s">
        <v>396</v>
      </c>
      <c r="AH35" s="62"/>
      <c r="AI35" s="62"/>
      <c r="AJ35" s="62"/>
      <c r="AK35" s="62"/>
      <c r="AL35" s="62" t="s">
        <v>396</v>
      </c>
    </row>
    <row r="36" spans="1:38">
      <c r="A36" s="62" t="str">
        <f t="shared" si="1"/>
        <v>1</v>
      </c>
      <c r="B36" s="73" t="s">
        <v>456</v>
      </c>
      <c r="C36" s="74" t="s">
        <v>457</v>
      </c>
      <c r="D36" s="62"/>
      <c r="E36" s="62" t="s">
        <v>396</v>
      </c>
      <c r="F36" s="62" t="s">
        <v>396</v>
      </c>
      <c r="G36" s="62" t="s">
        <v>396</v>
      </c>
      <c r="H36" s="62"/>
      <c r="I36" s="62"/>
      <c r="J36" s="62" t="s">
        <v>396</v>
      </c>
      <c r="K36" s="62" t="s">
        <v>396</v>
      </c>
      <c r="L36" s="62"/>
      <c r="M36" s="62" t="s">
        <v>396</v>
      </c>
      <c r="N36" s="62"/>
      <c r="O36" s="62"/>
      <c r="P36" s="62" t="s">
        <v>396</v>
      </c>
      <c r="Q36" s="62"/>
      <c r="R36" s="62"/>
      <c r="S36" s="62"/>
      <c r="T36" s="62"/>
      <c r="U36" s="62"/>
      <c r="V36" s="62"/>
      <c r="W36" s="62"/>
      <c r="X36" s="62"/>
      <c r="Y36" s="62"/>
      <c r="Z36" s="62"/>
      <c r="AA36" s="62"/>
      <c r="AB36" s="62"/>
      <c r="AC36" s="62"/>
      <c r="AD36" s="62"/>
      <c r="AE36" s="62"/>
      <c r="AF36" s="62"/>
      <c r="AG36" s="62"/>
      <c r="AH36" s="62"/>
      <c r="AI36" s="62"/>
      <c r="AJ36" s="62"/>
      <c r="AK36" s="62"/>
      <c r="AL36" s="62"/>
    </row>
    <row r="37" spans="1:38">
      <c r="A37" s="62" t="str">
        <f t="shared" si="1"/>
        <v>1</v>
      </c>
      <c r="B37" s="73" t="s">
        <v>458</v>
      </c>
      <c r="C37" s="74" t="s">
        <v>459</v>
      </c>
      <c r="D37" s="62" t="s">
        <v>396</v>
      </c>
      <c r="E37" s="62"/>
      <c r="F37" s="62"/>
      <c r="G37" s="62"/>
      <c r="H37" s="62"/>
      <c r="I37" s="62" t="s">
        <v>396</v>
      </c>
      <c r="J37" s="62"/>
      <c r="K37" s="62"/>
      <c r="L37" s="62" t="s">
        <v>396</v>
      </c>
      <c r="M37" s="62" t="s">
        <v>396</v>
      </c>
      <c r="N37" s="62"/>
      <c r="O37" s="62" t="s">
        <v>396</v>
      </c>
      <c r="P37" s="62" t="s">
        <v>396</v>
      </c>
      <c r="Q37" s="62"/>
      <c r="R37" s="62"/>
      <c r="S37" s="62"/>
      <c r="T37" s="62"/>
      <c r="U37" s="62"/>
      <c r="V37" s="62"/>
      <c r="W37" s="62"/>
      <c r="X37" s="62" t="s">
        <v>396</v>
      </c>
      <c r="Y37" s="62"/>
      <c r="Z37" s="62"/>
      <c r="AA37" s="62"/>
      <c r="AB37" s="62"/>
      <c r="AC37" s="62"/>
      <c r="AD37" s="62"/>
      <c r="AE37" s="62"/>
      <c r="AF37" s="62"/>
      <c r="AG37" s="62"/>
      <c r="AH37" s="62"/>
      <c r="AI37" s="62"/>
      <c r="AJ37" s="62"/>
      <c r="AK37" s="62"/>
      <c r="AL37" s="62"/>
    </row>
    <row r="38" spans="1:38">
      <c r="A38" s="62" t="str">
        <f t="shared" si="1"/>
        <v>1</v>
      </c>
      <c r="B38" s="73" t="s">
        <v>460</v>
      </c>
      <c r="C38" s="74" t="s">
        <v>461</v>
      </c>
      <c r="D38" s="62"/>
      <c r="E38" s="62"/>
      <c r="F38" s="62"/>
      <c r="G38" s="62" t="s">
        <v>396</v>
      </c>
      <c r="H38" s="62"/>
      <c r="I38" s="62"/>
      <c r="J38" s="62"/>
      <c r="K38" s="62"/>
      <c r="L38" s="62"/>
      <c r="M38" s="62"/>
      <c r="N38" s="62" t="s">
        <v>396</v>
      </c>
      <c r="O38" s="62" t="s">
        <v>396</v>
      </c>
      <c r="P38" s="62" t="s">
        <v>396</v>
      </c>
      <c r="Q38" s="62"/>
      <c r="R38" s="62"/>
      <c r="S38" s="62"/>
      <c r="T38" s="62"/>
      <c r="U38" s="62"/>
      <c r="V38" s="62"/>
      <c r="W38" s="62"/>
      <c r="X38" s="62"/>
      <c r="Y38" s="62"/>
      <c r="Z38" s="62"/>
      <c r="AA38" s="62"/>
      <c r="AB38" s="62"/>
      <c r="AC38" s="62" t="s">
        <v>396</v>
      </c>
      <c r="AD38" s="62"/>
      <c r="AE38" s="62"/>
      <c r="AF38" s="62"/>
      <c r="AG38" s="62" t="s">
        <v>396</v>
      </c>
      <c r="AH38" s="62"/>
      <c r="AI38" s="62" t="s">
        <v>396</v>
      </c>
      <c r="AJ38" s="62"/>
      <c r="AK38" s="62"/>
      <c r="AL38" s="62" t="s">
        <v>396</v>
      </c>
    </row>
    <row r="39" spans="1:38">
      <c r="A39" s="62" t="str">
        <f t="shared" si="1"/>
        <v>1</v>
      </c>
      <c r="B39" s="73" t="s">
        <v>462</v>
      </c>
      <c r="C39" s="74" t="s">
        <v>463</v>
      </c>
      <c r="D39" s="62"/>
      <c r="E39" s="62"/>
      <c r="F39" s="62" t="s">
        <v>396</v>
      </c>
      <c r="G39" s="62"/>
      <c r="H39" s="62"/>
      <c r="I39" s="62"/>
      <c r="J39" s="62"/>
      <c r="K39" s="62" t="s">
        <v>396</v>
      </c>
      <c r="L39" s="62"/>
      <c r="M39" s="62"/>
      <c r="N39" s="62"/>
      <c r="O39" s="62"/>
      <c r="P39" s="62"/>
      <c r="Q39" s="62"/>
      <c r="R39" s="62"/>
      <c r="S39" s="62"/>
      <c r="T39" s="62"/>
      <c r="U39" s="62"/>
      <c r="V39" s="62" t="s">
        <v>396</v>
      </c>
      <c r="W39" s="62" t="s">
        <v>396</v>
      </c>
      <c r="X39" s="62"/>
      <c r="Y39" s="62"/>
      <c r="Z39" s="62"/>
      <c r="AA39" s="62"/>
      <c r="AB39" s="62" t="s">
        <v>396</v>
      </c>
      <c r="AC39" s="62"/>
      <c r="AD39" s="62"/>
      <c r="AE39" s="62" t="s">
        <v>396</v>
      </c>
      <c r="AF39" s="62"/>
      <c r="AG39" s="62" t="s">
        <v>396</v>
      </c>
      <c r="AH39" s="62"/>
      <c r="AI39" s="62"/>
      <c r="AJ39" s="62"/>
      <c r="AK39" s="62"/>
      <c r="AL39" s="62"/>
    </row>
    <row r="40" spans="1:38">
      <c r="A40" s="62" t="str">
        <f t="shared" si="1"/>
        <v>1</v>
      </c>
      <c r="B40" s="73" t="s">
        <v>464</v>
      </c>
      <c r="C40" s="74" t="s">
        <v>465</v>
      </c>
      <c r="D40" s="62"/>
      <c r="E40" s="62"/>
      <c r="F40" s="62" t="s">
        <v>396</v>
      </c>
      <c r="G40" s="62"/>
      <c r="H40" s="62"/>
      <c r="I40" s="62"/>
      <c r="J40" s="62"/>
      <c r="K40" s="62"/>
      <c r="L40" s="62"/>
      <c r="M40" s="62"/>
      <c r="N40" s="62"/>
      <c r="O40" s="62"/>
      <c r="P40" s="62"/>
      <c r="Q40" s="62"/>
      <c r="R40" s="62"/>
      <c r="S40" s="62"/>
      <c r="T40" s="62" t="s">
        <v>396</v>
      </c>
      <c r="U40" s="62"/>
      <c r="V40" s="62" t="s">
        <v>396</v>
      </c>
      <c r="W40" s="62" t="s">
        <v>396</v>
      </c>
      <c r="X40" s="62"/>
      <c r="Y40" s="62"/>
      <c r="Z40" s="62"/>
      <c r="AA40" s="62"/>
      <c r="AB40" s="62" t="s">
        <v>396</v>
      </c>
      <c r="AC40" s="62"/>
      <c r="AD40" s="62"/>
      <c r="AE40" s="62" t="s">
        <v>396</v>
      </c>
      <c r="AF40" s="62"/>
      <c r="AG40" s="62" t="s">
        <v>396</v>
      </c>
      <c r="AH40" s="62"/>
      <c r="AI40" s="62"/>
      <c r="AJ40" s="62"/>
      <c r="AK40" s="62"/>
      <c r="AL40" s="62"/>
    </row>
    <row r="41" spans="1:38">
      <c r="A41" s="62" t="str">
        <f t="shared" si="1"/>
        <v>1</v>
      </c>
      <c r="B41" s="73" t="s">
        <v>466</v>
      </c>
      <c r="C41" s="74" t="s">
        <v>467</v>
      </c>
      <c r="D41" s="62"/>
      <c r="E41" s="62"/>
      <c r="F41" s="62"/>
      <c r="G41" s="62"/>
      <c r="H41" s="62"/>
      <c r="I41" s="62"/>
      <c r="J41" s="62"/>
      <c r="K41" s="62"/>
      <c r="L41" s="62"/>
      <c r="M41" s="62"/>
      <c r="N41" s="62"/>
      <c r="O41" s="62"/>
      <c r="P41" s="62"/>
      <c r="Q41" s="62"/>
      <c r="R41" s="62"/>
      <c r="S41" s="62"/>
      <c r="T41" s="62" t="s">
        <v>396</v>
      </c>
      <c r="U41" s="62"/>
      <c r="V41" s="62"/>
      <c r="W41" s="62" t="s">
        <v>396</v>
      </c>
      <c r="X41" s="62"/>
      <c r="Y41" s="62" t="s">
        <v>396</v>
      </c>
      <c r="Z41" s="62"/>
      <c r="AA41" s="62"/>
      <c r="AB41" s="62" t="s">
        <v>396</v>
      </c>
      <c r="AC41" s="62"/>
      <c r="AD41" s="62"/>
      <c r="AE41" s="62" t="s">
        <v>396</v>
      </c>
      <c r="AF41" s="62"/>
      <c r="AG41" s="62"/>
      <c r="AH41" s="62"/>
      <c r="AI41" s="62"/>
      <c r="AJ41" s="62"/>
      <c r="AK41" s="62"/>
      <c r="AL41" s="62"/>
    </row>
    <row r="42" spans="1:38">
      <c r="A42" s="62" t="str">
        <f t="shared" si="1"/>
        <v>1</v>
      </c>
      <c r="B42" s="73" t="s">
        <v>468</v>
      </c>
      <c r="C42" s="74" t="s">
        <v>469</v>
      </c>
      <c r="D42" s="62"/>
      <c r="E42" s="62"/>
      <c r="F42" s="62"/>
      <c r="G42" s="62"/>
      <c r="H42" s="62"/>
      <c r="I42" s="62"/>
      <c r="J42" s="62"/>
      <c r="K42" s="62"/>
      <c r="L42" s="62"/>
      <c r="M42" s="62"/>
      <c r="N42" s="62" t="s">
        <v>396</v>
      </c>
      <c r="O42" s="62"/>
      <c r="P42" s="62"/>
      <c r="Q42" s="62"/>
      <c r="R42" s="62"/>
      <c r="S42" s="62"/>
      <c r="T42" s="62"/>
      <c r="U42" s="62"/>
      <c r="V42" s="62"/>
      <c r="W42" s="62"/>
      <c r="X42" s="62"/>
      <c r="Y42" s="62" t="s">
        <v>396</v>
      </c>
      <c r="Z42" s="62" t="s">
        <v>396</v>
      </c>
      <c r="AA42" s="62" t="s">
        <v>396</v>
      </c>
      <c r="AB42" s="62" t="s">
        <v>396</v>
      </c>
      <c r="AC42" s="62"/>
      <c r="AD42" s="62"/>
      <c r="AE42" s="62" t="s">
        <v>396</v>
      </c>
      <c r="AF42" s="62"/>
      <c r="AG42" s="62" t="s">
        <v>396</v>
      </c>
      <c r="AH42" s="62"/>
      <c r="AI42" s="62"/>
      <c r="AJ42" s="62" t="s">
        <v>396</v>
      </c>
      <c r="AK42" s="62"/>
      <c r="AL42" s="62"/>
    </row>
    <row r="43" spans="1:38">
      <c r="A43" s="62" t="str">
        <f t="shared" si="1"/>
        <v>1</v>
      </c>
      <c r="B43" s="73" t="s">
        <v>470</v>
      </c>
      <c r="C43" s="74" t="s">
        <v>471</v>
      </c>
      <c r="D43" s="62"/>
      <c r="E43" s="62" t="s">
        <v>396</v>
      </c>
      <c r="F43" s="62" t="s">
        <v>396</v>
      </c>
      <c r="G43" s="62"/>
      <c r="H43" s="62"/>
      <c r="I43" s="62"/>
      <c r="J43" s="62" t="s">
        <v>396</v>
      </c>
      <c r="K43" s="62" t="s">
        <v>396</v>
      </c>
      <c r="L43" s="62"/>
      <c r="M43" s="62" t="s">
        <v>396</v>
      </c>
      <c r="N43" s="62"/>
      <c r="O43" s="62"/>
      <c r="P43" s="62" t="s">
        <v>396</v>
      </c>
      <c r="Q43" s="62" t="s">
        <v>396</v>
      </c>
      <c r="R43" s="62"/>
      <c r="S43" s="62"/>
      <c r="T43" s="62" t="s">
        <v>396</v>
      </c>
      <c r="U43" s="62"/>
      <c r="V43" s="62"/>
      <c r="W43" s="62" t="s">
        <v>396</v>
      </c>
      <c r="X43" s="62"/>
      <c r="Y43" s="62"/>
      <c r="Z43" s="62"/>
      <c r="AA43" s="62" t="s">
        <v>396</v>
      </c>
      <c r="AB43" s="62" t="s">
        <v>396</v>
      </c>
      <c r="AC43" s="62"/>
      <c r="AD43" s="62"/>
      <c r="AE43" s="62" t="s">
        <v>396</v>
      </c>
      <c r="AF43" s="62"/>
      <c r="AG43" s="62" t="s">
        <v>396</v>
      </c>
      <c r="AH43" s="62" t="s">
        <v>396</v>
      </c>
      <c r="AI43" s="62"/>
      <c r="AJ43" s="62"/>
      <c r="AK43" s="62"/>
      <c r="AL43" s="62"/>
    </row>
    <row r="44" spans="1:38">
      <c r="A44" s="62" t="str">
        <f t="shared" si="1"/>
        <v>1</v>
      </c>
      <c r="B44" s="73" t="s">
        <v>472</v>
      </c>
      <c r="C44" s="74" t="s">
        <v>473</v>
      </c>
      <c r="D44" s="62"/>
      <c r="E44" s="62"/>
      <c r="F44" s="62"/>
      <c r="G44" s="62"/>
      <c r="H44" s="62"/>
      <c r="I44" s="62"/>
      <c r="J44" s="62"/>
      <c r="K44" s="62" t="s">
        <v>396</v>
      </c>
      <c r="L44" s="62"/>
      <c r="M44" s="62"/>
      <c r="N44" s="62"/>
      <c r="O44" s="62"/>
      <c r="P44" s="62"/>
      <c r="Q44" s="62"/>
      <c r="R44" s="62"/>
      <c r="S44" s="62"/>
      <c r="T44" s="62"/>
      <c r="U44" s="62"/>
      <c r="V44" s="62" t="s">
        <v>396</v>
      </c>
      <c r="W44" s="62" t="s">
        <v>396</v>
      </c>
      <c r="X44" s="62"/>
      <c r="Y44" s="62"/>
      <c r="Z44" s="62"/>
      <c r="AA44" s="62" t="s">
        <v>396</v>
      </c>
      <c r="AB44" s="62" t="s">
        <v>396</v>
      </c>
      <c r="AC44" s="62"/>
      <c r="AD44" s="62" t="s">
        <v>396</v>
      </c>
      <c r="AE44" s="62" t="s">
        <v>396</v>
      </c>
      <c r="AF44" s="62"/>
      <c r="AG44" s="62" t="s">
        <v>396</v>
      </c>
      <c r="AH44" s="62"/>
      <c r="AI44" s="62"/>
      <c r="AJ44" s="62"/>
      <c r="AK44" s="62"/>
      <c r="AL44" s="62"/>
    </row>
    <row r="45" spans="1:38">
      <c r="A45" s="62" t="str">
        <f t="shared" si="1"/>
        <v>1</v>
      </c>
      <c r="B45" s="76" t="s">
        <v>474</v>
      </c>
      <c r="C45" s="74" t="s">
        <v>676</v>
      </c>
      <c r="D45" s="62"/>
      <c r="E45" s="62"/>
      <c r="F45" s="62"/>
      <c r="G45" s="62"/>
      <c r="H45" s="62"/>
      <c r="I45" s="62"/>
      <c r="J45" s="62"/>
      <c r="K45" s="62"/>
      <c r="L45" s="62"/>
      <c r="M45" s="62"/>
      <c r="N45" s="62"/>
      <c r="O45" s="62"/>
      <c r="P45" s="62"/>
      <c r="Q45" s="62"/>
      <c r="R45" s="62" t="s">
        <v>396</v>
      </c>
      <c r="S45" s="62"/>
      <c r="T45" s="62"/>
      <c r="U45" s="62"/>
      <c r="V45" s="62"/>
      <c r="W45" s="62" t="s">
        <v>396</v>
      </c>
      <c r="X45" s="62"/>
      <c r="Y45" s="62" t="s">
        <v>396</v>
      </c>
      <c r="Z45" s="62" t="s">
        <v>396</v>
      </c>
      <c r="AA45" s="62"/>
      <c r="AB45" s="62" t="s">
        <v>396</v>
      </c>
      <c r="AC45" s="62"/>
      <c r="AD45" s="62"/>
      <c r="AE45" s="62" t="s">
        <v>396</v>
      </c>
      <c r="AF45" s="62"/>
      <c r="AG45" s="62"/>
      <c r="AH45" s="62"/>
      <c r="AI45" s="62"/>
      <c r="AJ45" s="62"/>
      <c r="AK45" s="62"/>
      <c r="AL45" s="62"/>
    </row>
    <row r="46" spans="1:38">
      <c r="A46" s="62" t="str">
        <f t="shared" si="1"/>
        <v>1</v>
      </c>
      <c r="B46" s="76" t="s">
        <v>476</v>
      </c>
      <c r="C46" s="74" t="s">
        <v>677</v>
      </c>
      <c r="D46" s="62"/>
      <c r="E46" s="62"/>
      <c r="F46" s="62"/>
      <c r="G46" s="62"/>
      <c r="H46" s="62"/>
      <c r="I46" s="62"/>
      <c r="J46" s="62"/>
      <c r="K46" s="62"/>
      <c r="L46" s="62"/>
      <c r="M46" s="62"/>
      <c r="N46" s="62" t="s">
        <v>396</v>
      </c>
      <c r="O46" s="62"/>
      <c r="P46" s="62"/>
      <c r="Q46" s="62"/>
      <c r="R46" s="62" t="s">
        <v>396</v>
      </c>
      <c r="S46" s="62"/>
      <c r="T46" s="62"/>
      <c r="U46" s="62"/>
      <c r="V46" s="62"/>
      <c r="W46" s="62" t="s">
        <v>396</v>
      </c>
      <c r="X46" s="62"/>
      <c r="Y46" s="62" t="s">
        <v>396</v>
      </c>
      <c r="Z46" s="62" t="s">
        <v>396</v>
      </c>
      <c r="AA46" s="62" t="s">
        <v>396</v>
      </c>
      <c r="AB46" s="62" t="s">
        <v>396</v>
      </c>
      <c r="AC46" s="62"/>
      <c r="AD46" s="62"/>
      <c r="AE46" s="62" t="s">
        <v>396</v>
      </c>
      <c r="AF46" s="62"/>
      <c r="AG46" s="62" t="s">
        <v>396</v>
      </c>
      <c r="AH46" s="62"/>
      <c r="AI46" s="62"/>
      <c r="AJ46" s="62"/>
      <c r="AK46" s="62"/>
      <c r="AL46" s="62"/>
    </row>
    <row r="47" spans="1:38">
      <c r="A47" s="62" t="str">
        <f t="shared" si="1"/>
        <v>1</v>
      </c>
      <c r="B47" s="76" t="s">
        <v>478</v>
      </c>
      <c r="C47" s="74" t="s">
        <v>678</v>
      </c>
      <c r="D47" s="62"/>
      <c r="E47" s="62"/>
      <c r="F47" s="62"/>
      <c r="G47" s="62"/>
      <c r="H47" s="62"/>
      <c r="I47" s="62"/>
      <c r="J47" s="62"/>
      <c r="K47" s="62"/>
      <c r="L47" s="62"/>
      <c r="M47" s="62"/>
      <c r="N47" s="62"/>
      <c r="O47" s="62"/>
      <c r="P47" s="62"/>
      <c r="Q47" s="62"/>
      <c r="R47" s="62" t="s">
        <v>396</v>
      </c>
      <c r="S47" s="62"/>
      <c r="T47" s="62"/>
      <c r="U47" s="62"/>
      <c r="V47" s="62" t="s">
        <v>396</v>
      </c>
      <c r="W47" s="62"/>
      <c r="X47" s="62"/>
      <c r="Y47" s="62" t="s">
        <v>396</v>
      </c>
      <c r="Z47" s="62"/>
      <c r="AA47" s="62" t="s">
        <v>396</v>
      </c>
      <c r="AB47" s="62" t="s">
        <v>396</v>
      </c>
      <c r="AC47" s="62"/>
      <c r="AD47" s="62"/>
      <c r="AE47" s="62" t="s">
        <v>396</v>
      </c>
      <c r="AF47" s="62"/>
      <c r="AG47" s="62" t="s">
        <v>396</v>
      </c>
      <c r="AH47" s="62" t="s">
        <v>396</v>
      </c>
      <c r="AI47" s="62"/>
      <c r="AJ47" s="62"/>
      <c r="AK47" s="62"/>
      <c r="AL47" s="62"/>
    </row>
    <row r="48" spans="1:38">
      <c r="A48" s="62" t="str">
        <f t="shared" si="1"/>
        <v>1</v>
      </c>
      <c r="B48" s="76" t="s">
        <v>480</v>
      </c>
      <c r="C48" s="74" t="s">
        <v>679</v>
      </c>
      <c r="D48" s="62"/>
      <c r="E48" s="62"/>
      <c r="F48" s="62"/>
      <c r="G48" s="62"/>
      <c r="H48" s="62"/>
      <c r="I48" s="62"/>
      <c r="J48" s="62"/>
      <c r="K48" s="62"/>
      <c r="L48" s="62"/>
      <c r="M48" s="62"/>
      <c r="N48" s="62"/>
      <c r="O48" s="62"/>
      <c r="P48" s="62"/>
      <c r="Q48" s="62"/>
      <c r="R48" s="62"/>
      <c r="S48" s="62"/>
      <c r="T48" s="62"/>
      <c r="U48" s="62"/>
      <c r="V48" s="62"/>
      <c r="W48" s="62" t="s">
        <v>396</v>
      </c>
      <c r="X48" s="62"/>
      <c r="Y48" s="62"/>
      <c r="Z48" s="62"/>
      <c r="AA48" s="62"/>
      <c r="AB48" s="62" t="s">
        <v>396</v>
      </c>
      <c r="AC48" s="62"/>
      <c r="AD48" s="62"/>
      <c r="AE48" s="62" t="s">
        <v>396</v>
      </c>
      <c r="AF48" s="62"/>
      <c r="AG48" s="62"/>
      <c r="AH48" s="62"/>
      <c r="AI48" s="62"/>
      <c r="AJ48" s="62"/>
      <c r="AK48" s="62"/>
      <c r="AL48" s="62"/>
    </row>
    <row r="49" spans="1:38">
      <c r="A49" s="62" t="str">
        <f t="shared" si="1"/>
        <v>1</v>
      </c>
      <c r="B49" s="76" t="s">
        <v>482</v>
      </c>
      <c r="C49" s="74" t="s">
        <v>680</v>
      </c>
      <c r="D49" s="62"/>
      <c r="E49" s="62"/>
      <c r="F49" s="62"/>
      <c r="G49" s="62"/>
      <c r="H49" s="62"/>
      <c r="I49" s="62"/>
      <c r="J49" s="62"/>
      <c r="K49" s="62"/>
      <c r="L49" s="62"/>
      <c r="M49" s="62"/>
      <c r="N49" s="62"/>
      <c r="O49" s="62"/>
      <c r="P49" s="62"/>
      <c r="Q49" s="62"/>
      <c r="R49" s="62" t="s">
        <v>396</v>
      </c>
      <c r="S49" s="62"/>
      <c r="T49" s="62"/>
      <c r="U49" s="62"/>
      <c r="V49" s="62"/>
      <c r="W49" s="62"/>
      <c r="X49" s="62"/>
      <c r="Y49" s="62"/>
      <c r="Z49" s="62"/>
      <c r="AA49" s="62" t="s">
        <v>396</v>
      </c>
      <c r="AB49" s="62" t="s">
        <v>396</v>
      </c>
      <c r="AC49" s="62"/>
      <c r="AD49" s="62"/>
      <c r="AE49" s="62"/>
      <c r="AF49" s="62"/>
      <c r="AG49" s="62" t="s">
        <v>396</v>
      </c>
      <c r="AH49" s="62" t="s">
        <v>396</v>
      </c>
      <c r="AI49" s="62"/>
      <c r="AJ49" s="62"/>
      <c r="AK49" s="62"/>
      <c r="AL49" s="62"/>
    </row>
    <row r="50" spans="1:38">
      <c r="A50" s="62" t="str">
        <f t="shared" si="1"/>
        <v>1</v>
      </c>
      <c r="B50" s="76" t="s">
        <v>484</v>
      </c>
      <c r="C50" s="74" t="s">
        <v>681</v>
      </c>
      <c r="D50" s="62"/>
      <c r="E50" s="62"/>
      <c r="F50" s="62"/>
      <c r="G50" s="62"/>
      <c r="H50" s="62"/>
      <c r="I50" s="62"/>
      <c r="J50" s="62"/>
      <c r="K50" s="62"/>
      <c r="L50" s="62"/>
      <c r="M50" s="62"/>
      <c r="N50" s="62"/>
      <c r="O50" s="62"/>
      <c r="P50" s="62"/>
      <c r="Q50" s="62"/>
      <c r="R50" s="62"/>
      <c r="S50" s="62"/>
      <c r="T50" s="62"/>
      <c r="U50" s="62"/>
      <c r="V50" s="62"/>
      <c r="W50" s="62"/>
      <c r="X50" s="62"/>
      <c r="Y50" s="62" t="s">
        <v>396</v>
      </c>
      <c r="Z50" s="62" t="s">
        <v>396</v>
      </c>
      <c r="AA50" s="62"/>
      <c r="AB50" s="62"/>
      <c r="AC50" s="62"/>
      <c r="AD50" s="62"/>
      <c r="AE50" s="62" t="s">
        <v>396</v>
      </c>
      <c r="AF50" s="62"/>
      <c r="AG50" s="62"/>
      <c r="AH50" s="62"/>
      <c r="AI50" s="62"/>
      <c r="AJ50" s="62"/>
      <c r="AK50" s="62"/>
      <c r="AL50" s="62"/>
    </row>
    <row r="51" spans="1:38">
      <c r="A51" s="62" t="str">
        <f t="shared" si="1"/>
        <v>1</v>
      </c>
      <c r="B51" s="76" t="s">
        <v>486</v>
      </c>
      <c r="C51" s="74" t="s">
        <v>682</v>
      </c>
      <c r="D51" s="62"/>
      <c r="E51" s="62"/>
      <c r="F51" s="62"/>
      <c r="G51" s="62"/>
      <c r="H51" s="62"/>
      <c r="I51" s="62"/>
      <c r="J51" s="62"/>
      <c r="K51" s="62"/>
      <c r="L51" s="62"/>
      <c r="M51" s="62"/>
      <c r="N51" s="62"/>
      <c r="O51" s="62"/>
      <c r="P51" s="62"/>
      <c r="Q51" s="62" t="s">
        <v>396</v>
      </c>
      <c r="R51" s="62"/>
      <c r="S51" s="62"/>
      <c r="T51" s="62"/>
      <c r="U51" s="62"/>
      <c r="V51" s="62"/>
      <c r="W51" s="62"/>
      <c r="X51" s="62"/>
      <c r="Y51" s="62"/>
      <c r="Z51" s="62"/>
      <c r="AA51" s="62"/>
      <c r="AB51" s="62" t="s">
        <v>396</v>
      </c>
      <c r="AC51" s="62"/>
      <c r="AD51" s="62"/>
      <c r="AE51" s="62"/>
      <c r="AF51" s="62"/>
      <c r="AG51" s="62"/>
      <c r="AH51" s="62"/>
      <c r="AI51" s="62"/>
      <c r="AJ51" s="62"/>
      <c r="AK51" s="62"/>
      <c r="AL51" s="62"/>
    </row>
    <row r="52" spans="1:38">
      <c r="A52" s="62" t="str">
        <f t="shared" si="1"/>
        <v>1</v>
      </c>
      <c r="B52" s="76" t="s">
        <v>488</v>
      </c>
      <c r="C52" s="74" t="s">
        <v>683</v>
      </c>
      <c r="D52" s="62"/>
      <c r="E52" s="62"/>
      <c r="F52" s="62"/>
      <c r="G52" s="62"/>
      <c r="H52" s="62"/>
      <c r="I52" s="62"/>
      <c r="J52" s="62"/>
      <c r="K52" s="62"/>
      <c r="L52" s="62"/>
      <c r="M52" s="62"/>
      <c r="N52" s="62"/>
      <c r="O52" s="62"/>
      <c r="P52" s="62"/>
      <c r="Q52" s="62"/>
      <c r="R52" s="62"/>
      <c r="S52" s="62"/>
      <c r="T52" s="62"/>
      <c r="U52" s="62"/>
      <c r="V52" s="62"/>
      <c r="W52" s="62"/>
      <c r="X52" s="62"/>
      <c r="Y52" s="62" t="s">
        <v>396</v>
      </c>
      <c r="Z52" s="62"/>
      <c r="AA52" s="62" t="s">
        <v>396</v>
      </c>
      <c r="AB52" s="62" t="s">
        <v>396</v>
      </c>
      <c r="AC52" s="62"/>
      <c r="AD52" s="62"/>
      <c r="AE52" s="62"/>
      <c r="AF52" s="62"/>
      <c r="AG52" s="62"/>
      <c r="AH52" s="62"/>
      <c r="AI52" s="62"/>
      <c r="AJ52" s="62"/>
      <c r="AK52" s="62"/>
      <c r="AL52" s="62"/>
    </row>
    <row r="53" spans="1:38">
      <c r="A53" s="62" t="str">
        <f t="shared" si="1"/>
        <v>1</v>
      </c>
      <c r="B53" s="76" t="s">
        <v>490</v>
      </c>
      <c r="C53" s="74" t="s">
        <v>684</v>
      </c>
      <c r="D53" s="62"/>
      <c r="E53" s="62"/>
      <c r="F53" s="62"/>
      <c r="G53" s="62"/>
      <c r="H53" s="62"/>
      <c r="I53" s="62"/>
      <c r="J53" s="62"/>
      <c r="K53" s="62"/>
      <c r="L53" s="62"/>
      <c r="M53" s="62"/>
      <c r="N53" s="62"/>
      <c r="O53" s="62"/>
      <c r="P53" s="62"/>
      <c r="Q53" s="62"/>
      <c r="R53" s="62"/>
      <c r="S53" s="62"/>
      <c r="T53" s="62"/>
      <c r="U53" s="62"/>
      <c r="V53" s="62"/>
      <c r="W53" s="62"/>
      <c r="X53" s="62"/>
      <c r="Y53" s="62"/>
      <c r="Z53" s="62"/>
      <c r="AA53" s="62" t="s">
        <v>396</v>
      </c>
      <c r="AB53" s="62" t="s">
        <v>396</v>
      </c>
      <c r="AC53" s="62"/>
      <c r="AD53" s="62"/>
      <c r="AE53" s="62"/>
      <c r="AF53" s="62"/>
      <c r="AG53" s="62"/>
      <c r="AH53" s="62"/>
      <c r="AI53" s="62"/>
      <c r="AJ53" s="62"/>
      <c r="AK53" s="62"/>
      <c r="AL53" s="62"/>
    </row>
    <row r="54" spans="1:38">
      <c r="A54" s="62" t="str">
        <f t="shared" si="1"/>
        <v>1</v>
      </c>
      <c r="B54" s="76" t="s">
        <v>492</v>
      </c>
      <c r="C54" s="74" t="s">
        <v>685</v>
      </c>
      <c r="D54" s="62"/>
      <c r="E54" s="62"/>
      <c r="F54" s="62"/>
      <c r="G54" s="62"/>
      <c r="H54" s="62"/>
      <c r="I54" s="62"/>
      <c r="J54" s="62"/>
      <c r="K54" s="62"/>
      <c r="L54" s="62"/>
      <c r="M54" s="62"/>
      <c r="N54" s="62"/>
      <c r="O54" s="62"/>
      <c r="P54" s="62"/>
      <c r="Q54" s="62"/>
      <c r="R54" s="62"/>
      <c r="S54" s="62"/>
      <c r="T54" s="62"/>
      <c r="U54" s="62"/>
      <c r="V54" s="62"/>
      <c r="W54" s="62"/>
      <c r="X54" s="62"/>
      <c r="Y54" s="62" t="s">
        <v>396</v>
      </c>
      <c r="Z54" s="62"/>
      <c r="AA54" s="62"/>
      <c r="AB54" s="62"/>
      <c r="AC54" s="62"/>
      <c r="AD54" s="62"/>
      <c r="AE54" s="62"/>
      <c r="AF54" s="62"/>
      <c r="AG54" s="62"/>
      <c r="AH54" s="62" t="s">
        <v>396</v>
      </c>
      <c r="AI54" s="62" t="s">
        <v>396</v>
      </c>
      <c r="AJ54" s="62" t="s">
        <v>396</v>
      </c>
      <c r="AK54" s="62"/>
      <c r="AL54" s="62"/>
    </row>
    <row r="55" spans="1:38">
      <c r="A55" s="62" t="str">
        <f t="shared" si="1"/>
        <v>1</v>
      </c>
      <c r="B55" s="76" t="s">
        <v>494</v>
      </c>
      <c r="C55" s="74" t="s">
        <v>686</v>
      </c>
      <c r="D55" s="62"/>
      <c r="E55" s="62"/>
      <c r="F55" s="62"/>
      <c r="G55" s="62"/>
      <c r="H55" s="62"/>
      <c r="I55" s="62"/>
      <c r="J55" s="62"/>
      <c r="K55" s="62"/>
      <c r="L55" s="62"/>
      <c r="M55" s="62"/>
      <c r="N55" s="62"/>
      <c r="O55" s="62"/>
      <c r="P55" s="62"/>
      <c r="Q55" s="62"/>
      <c r="R55" s="62"/>
      <c r="S55" s="62"/>
      <c r="T55" s="62"/>
      <c r="U55" s="62" t="s">
        <v>396</v>
      </c>
      <c r="V55" s="62"/>
      <c r="W55" s="62"/>
      <c r="X55" s="62" t="s">
        <v>396</v>
      </c>
      <c r="Y55" s="62"/>
      <c r="Z55" s="62"/>
      <c r="AA55" s="62"/>
      <c r="AB55" s="62"/>
      <c r="AC55" s="62" t="s">
        <v>396</v>
      </c>
      <c r="AD55" s="62"/>
      <c r="AE55" s="62"/>
      <c r="AF55" s="62"/>
      <c r="AG55" s="62"/>
      <c r="AH55" s="62"/>
      <c r="AI55" s="62"/>
      <c r="AJ55" s="62" t="s">
        <v>396</v>
      </c>
      <c r="AK55" s="62"/>
      <c r="AL55" s="62"/>
    </row>
    <row r="56" spans="1:38">
      <c r="A56" s="62" t="str">
        <f t="shared" si="1"/>
        <v>1</v>
      </c>
      <c r="B56" s="76" t="s">
        <v>496</v>
      </c>
      <c r="C56" s="74" t="s">
        <v>687</v>
      </c>
      <c r="D56" s="62"/>
      <c r="E56" s="62"/>
      <c r="F56" s="62"/>
      <c r="G56" s="62"/>
      <c r="H56" s="62"/>
      <c r="I56" s="62"/>
      <c r="J56" s="62"/>
      <c r="K56" s="62"/>
      <c r="L56" s="62"/>
      <c r="M56" s="62"/>
      <c r="N56" s="62"/>
      <c r="O56" s="62"/>
      <c r="P56" s="62"/>
      <c r="Q56" s="62"/>
      <c r="R56" s="62"/>
      <c r="S56" s="62"/>
      <c r="T56" s="62"/>
      <c r="U56" s="62" t="s">
        <v>396</v>
      </c>
      <c r="V56" s="62"/>
      <c r="W56" s="62"/>
      <c r="X56" s="62"/>
      <c r="Y56" s="62" t="s">
        <v>396</v>
      </c>
      <c r="Z56" s="62"/>
      <c r="AA56" s="62"/>
      <c r="AB56" s="62"/>
      <c r="AC56" s="62" t="s">
        <v>396</v>
      </c>
      <c r="AD56" s="62" t="s">
        <v>396</v>
      </c>
      <c r="AE56" s="62"/>
      <c r="AF56" s="62"/>
      <c r="AG56" s="62"/>
      <c r="AH56" s="62"/>
      <c r="AI56" s="62"/>
      <c r="AJ56" s="62" t="s">
        <v>396</v>
      </c>
      <c r="AK56" s="62"/>
      <c r="AL56" s="62"/>
    </row>
    <row r="57" spans="1:38">
      <c r="A57" s="62" t="str">
        <f t="shared" si="1"/>
        <v>1</v>
      </c>
      <c r="B57" s="73" t="s">
        <v>498</v>
      </c>
      <c r="C57" s="74" t="s">
        <v>509</v>
      </c>
      <c r="D57" s="62"/>
      <c r="E57" s="62" t="s">
        <v>396</v>
      </c>
      <c r="F57" s="62" t="s">
        <v>396</v>
      </c>
      <c r="G57" s="62" t="s">
        <v>396</v>
      </c>
      <c r="H57" s="62"/>
      <c r="I57" s="62"/>
      <c r="J57" s="62" t="s">
        <v>396</v>
      </c>
      <c r="K57" s="62" t="s">
        <v>396</v>
      </c>
      <c r="L57" s="62"/>
      <c r="M57" s="62" t="s">
        <v>396</v>
      </c>
      <c r="N57" s="62"/>
      <c r="O57" s="62" t="s">
        <v>396</v>
      </c>
      <c r="P57" s="62" t="s">
        <v>396</v>
      </c>
      <c r="Q57" s="62"/>
      <c r="R57" s="62"/>
      <c r="S57" s="62"/>
      <c r="T57" s="62"/>
      <c r="U57" s="62" t="s">
        <v>396</v>
      </c>
      <c r="V57" s="62"/>
      <c r="W57" s="62"/>
      <c r="X57" s="62" t="s">
        <v>396</v>
      </c>
      <c r="Y57" s="62"/>
      <c r="Z57" s="62"/>
      <c r="AA57" s="62"/>
      <c r="AB57" s="62"/>
      <c r="AC57" s="62" t="s">
        <v>396</v>
      </c>
      <c r="AD57" s="62" t="s">
        <v>396</v>
      </c>
      <c r="AE57" s="62"/>
      <c r="AF57" s="62"/>
      <c r="AG57" s="62" t="s">
        <v>396</v>
      </c>
      <c r="AH57" s="62" t="s">
        <v>396</v>
      </c>
      <c r="AI57" s="62" t="s">
        <v>396</v>
      </c>
      <c r="AJ57" s="62"/>
      <c r="AK57" s="62"/>
      <c r="AL57" s="62"/>
    </row>
    <row r="58" spans="1:38">
      <c r="A58" s="62" t="str">
        <f t="shared" si="1"/>
        <v>1</v>
      </c>
      <c r="B58" s="73" t="s">
        <v>500</v>
      </c>
      <c r="C58" s="74" t="s">
        <v>688</v>
      </c>
      <c r="D58" s="62"/>
      <c r="E58" s="62"/>
      <c r="F58" s="62"/>
      <c r="G58" s="62" t="s">
        <v>396</v>
      </c>
      <c r="H58" s="62"/>
      <c r="I58" s="62"/>
      <c r="J58" s="62"/>
      <c r="K58" s="62"/>
      <c r="L58" s="62"/>
      <c r="M58" s="62"/>
      <c r="N58" s="62" t="s">
        <v>396</v>
      </c>
      <c r="O58" s="62" t="s">
        <v>396</v>
      </c>
      <c r="P58" s="62"/>
      <c r="Q58" s="62"/>
      <c r="R58" s="62"/>
      <c r="S58" s="62"/>
      <c r="T58" s="62"/>
      <c r="U58" s="62" t="s">
        <v>396</v>
      </c>
      <c r="V58" s="62"/>
      <c r="W58" s="62"/>
      <c r="X58" s="62" t="s">
        <v>396</v>
      </c>
      <c r="Y58" s="62"/>
      <c r="Z58" s="62"/>
      <c r="AA58" s="62"/>
      <c r="AB58" s="62"/>
      <c r="AC58" s="62" t="s">
        <v>396</v>
      </c>
      <c r="AD58" s="62"/>
      <c r="AE58" s="62"/>
      <c r="AF58" s="62"/>
      <c r="AG58" s="62" t="s">
        <v>396</v>
      </c>
      <c r="AH58" s="62" t="s">
        <v>396</v>
      </c>
      <c r="AI58" s="62" t="s">
        <v>396</v>
      </c>
      <c r="AJ58" s="62"/>
      <c r="AK58" s="62"/>
      <c r="AL58" s="62"/>
    </row>
    <row r="59" spans="1:38">
      <c r="A59" s="62" t="str">
        <f t="shared" si="1"/>
        <v>1</v>
      </c>
      <c r="B59" s="73" t="s">
        <v>502</v>
      </c>
      <c r="C59" s="74" t="s">
        <v>689</v>
      </c>
      <c r="D59" s="62"/>
      <c r="E59" s="62"/>
      <c r="F59" s="62"/>
      <c r="G59" s="62" t="s">
        <v>396</v>
      </c>
      <c r="H59" s="62"/>
      <c r="I59" s="62"/>
      <c r="J59" s="62"/>
      <c r="K59" s="62"/>
      <c r="L59" s="62"/>
      <c r="M59" s="62"/>
      <c r="N59" s="62" t="s">
        <v>396</v>
      </c>
      <c r="O59" s="62" t="s">
        <v>396</v>
      </c>
      <c r="P59" s="62"/>
      <c r="Q59" s="62"/>
      <c r="R59" s="62"/>
      <c r="S59" s="62"/>
      <c r="T59" s="62"/>
      <c r="U59" s="62" t="s">
        <v>396</v>
      </c>
      <c r="V59" s="62"/>
      <c r="W59" s="62"/>
      <c r="X59" s="62"/>
      <c r="Y59" s="62"/>
      <c r="Z59" s="62"/>
      <c r="AA59" s="62"/>
      <c r="AB59" s="62"/>
      <c r="AC59" s="62" t="s">
        <v>396</v>
      </c>
      <c r="AD59" s="62"/>
      <c r="AE59" s="62"/>
      <c r="AF59" s="62"/>
      <c r="AG59" s="62"/>
      <c r="AH59" s="62"/>
      <c r="AI59" s="62"/>
      <c r="AJ59" s="62"/>
      <c r="AK59" s="62" t="s">
        <v>396</v>
      </c>
      <c r="AL59" s="62"/>
    </row>
    <row r="60" spans="1:38">
      <c r="A60" s="62" t="str">
        <f t="shared" si="1"/>
        <v>1</v>
      </c>
      <c r="B60" s="73" t="s">
        <v>504</v>
      </c>
      <c r="C60" s="74" t="s">
        <v>690</v>
      </c>
      <c r="D60" s="62"/>
      <c r="E60" s="62"/>
      <c r="F60" s="62"/>
      <c r="G60" s="62" t="s">
        <v>396</v>
      </c>
      <c r="H60" s="62"/>
      <c r="I60" s="62"/>
      <c r="J60" s="62"/>
      <c r="K60" s="62"/>
      <c r="L60" s="62"/>
      <c r="M60" s="62"/>
      <c r="N60" s="62" t="s">
        <v>396</v>
      </c>
      <c r="O60" s="62" t="s">
        <v>396</v>
      </c>
      <c r="P60" s="62"/>
      <c r="Q60" s="62"/>
      <c r="R60" s="62"/>
      <c r="S60" s="62"/>
      <c r="T60" s="62"/>
      <c r="U60" s="62"/>
      <c r="V60" s="62"/>
      <c r="W60" s="62"/>
      <c r="X60" s="62"/>
      <c r="Y60" s="62"/>
      <c r="Z60" s="62"/>
      <c r="AA60" s="62"/>
      <c r="AB60" s="62"/>
      <c r="AC60" s="62" t="s">
        <v>396</v>
      </c>
      <c r="AD60" s="62"/>
      <c r="AE60" s="62"/>
      <c r="AF60" s="62"/>
      <c r="AG60" s="62" t="s">
        <v>396</v>
      </c>
      <c r="AH60" s="62"/>
      <c r="AI60" s="62" t="s">
        <v>396</v>
      </c>
      <c r="AJ60" s="62"/>
      <c r="AK60" s="62"/>
      <c r="AL60" s="62"/>
    </row>
    <row r="61" spans="1:38">
      <c r="A61" s="62" t="str">
        <f t="shared" si="1"/>
        <v>1</v>
      </c>
      <c r="B61" s="73" t="s">
        <v>506</v>
      </c>
      <c r="C61" s="74" t="s">
        <v>691</v>
      </c>
      <c r="D61" s="62"/>
      <c r="E61" s="62"/>
      <c r="F61" s="62"/>
      <c r="G61" s="62" t="s">
        <v>396</v>
      </c>
      <c r="H61" s="62"/>
      <c r="I61" s="62"/>
      <c r="J61" s="62"/>
      <c r="K61" s="62"/>
      <c r="L61" s="62"/>
      <c r="M61" s="62"/>
      <c r="N61" s="62"/>
      <c r="O61" s="62"/>
      <c r="P61" s="62" t="s">
        <v>396</v>
      </c>
      <c r="Q61" s="62"/>
      <c r="R61" s="62"/>
      <c r="S61" s="62"/>
      <c r="T61" s="62"/>
      <c r="U61" s="62"/>
      <c r="V61" s="62"/>
      <c r="W61" s="62"/>
      <c r="X61" s="62"/>
      <c r="Y61" s="62"/>
      <c r="Z61" s="62"/>
      <c r="AA61" s="62"/>
      <c r="AB61" s="62" t="s">
        <v>396</v>
      </c>
      <c r="AC61" s="62"/>
      <c r="AD61" s="62" t="s">
        <v>396</v>
      </c>
      <c r="AE61" s="62"/>
      <c r="AF61" s="62"/>
      <c r="AG61" s="62"/>
      <c r="AH61" s="62"/>
      <c r="AI61" s="62"/>
      <c r="AJ61" s="62"/>
      <c r="AK61" s="62"/>
      <c r="AL61" s="62"/>
    </row>
    <row r="62" spans="1:38">
      <c r="A62" s="62" t="str">
        <f t="shared" si="1"/>
        <v>1</v>
      </c>
      <c r="B62" s="73" t="s">
        <v>508</v>
      </c>
      <c r="C62" s="74" t="s">
        <v>692</v>
      </c>
      <c r="D62" s="62"/>
      <c r="E62" s="62"/>
      <c r="F62" s="62"/>
      <c r="G62" s="62"/>
      <c r="H62" s="62"/>
      <c r="I62" s="62"/>
      <c r="J62" s="62"/>
      <c r="K62" s="62"/>
      <c r="L62" s="62"/>
      <c r="M62" s="62"/>
      <c r="N62" s="62"/>
      <c r="O62" s="62"/>
      <c r="P62" s="62"/>
      <c r="Q62" s="62"/>
      <c r="R62" s="62"/>
      <c r="S62" s="62"/>
      <c r="T62" s="62" t="s">
        <v>396</v>
      </c>
      <c r="U62" s="62"/>
      <c r="V62" s="62"/>
      <c r="W62" s="62"/>
      <c r="X62" s="62"/>
      <c r="Y62" s="62" t="s">
        <v>396</v>
      </c>
      <c r="Z62" s="62"/>
      <c r="AA62" s="62"/>
      <c r="AB62" s="62" t="s">
        <v>396</v>
      </c>
      <c r="AC62" s="62"/>
      <c r="AD62" s="62" t="s">
        <v>396</v>
      </c>
      <c r="AE62" s="62"/>
      <c r="AF62" s="62"/>
      <c r="AG62" s="62"/>
      <c r="AH62" s="62"/>
      <c r="AI62" s="62"/>
      <c r="AJ62" s="62"/>
      <c r="AK62" s="62"/>
      <c r="AL62" s="62"/>
    </row>
    <row r="63" spans="1:38">
      <c r="A63" s="62" t="str">
        <f t="shared" si="1"/>
        <v>1</v>
      </c>
      <c r="B63" s="73" t="s">
        <v>510</v>
      </c>
      <c r="C63" s="74" t="s">
        <v>693</v>
      </c>
      <c r="D63" s="62"/>
      <c r="E63" s="62"/>
      <c r="F63" s="62"/>
      <c r="G63" s="62" t="s">
        <v>396</v>
      </c>
      <c r="H63" s="62"/>
      <c r="I63" s="62"/>
      <c r="J63" s="62" t="s">
        <v>396</v>
      </c>
      <c r="K63" s="62"/>
      <c r="L63" s="62"/>
      <c r="M63" s="62"/>
      <c r="N63" s="62"/>
      <c r="O63" s="62" t="s">
        <v>396</v>
      </c>
      <c r="P63" s="62" t="s">
        <v>396</v>
      </c>
      <c r="Q63" s="62"/>
      <c r="R63" s="62"/>
      <c r="S63" s="62"/>
      <c r="T63" s="62"/>
      <c r="U63" s="62"/>
      <c r="V63" s="62"/>
      <c r="W63" s="62"/>
      <c r="X63" s="62"/>
      <c r="Y63" s="62"/>
      <c r="Z63" s="62"/>
      <c r="AA63" s="62"/>
      <c r="AB63" s="62" t="s">
        <v>396</v>
      </c>
      <c r="AC63" s="62"/>
      <c r="AD63" s="62" t="s">
        <v>396</v>
      </c>
      <c r="AE63" s="62"/>
      <c r="AF63" s="62"/>
      <c r="AG63" s="62"/>
      <c r="AH63" s="62"/>
      <c r="AI63" s="62"/>
      <c r="AJ63" s="62"/>
      <c r="AK63" s="62"/>
      <c r="AL63" s="62"/>
    </row>
    <row r="64" spans="1:38">
      <c r="A64" s="62" t="str">
        <f t="shared" si="1"/>
        <v>1</v>
      </c>
      <c r="B64" s="73" t="s">
        <v>512</v>
      </c>
      <c r="C64" s="74" t="s">
        <v>694</v>
      </c>
      <c r="D64" s="62"/>
      <c r="E64" s="62"/>
      <c r="F64" s="62"/>
      <c r="G64" s="62" t="s">
        <v>396</v>
      </c>
      <c r="H64" s="62"/>
      <c r="I64" s="62"/>
      <c r="J64" s="62"/>
      <c r="K64" s="62"/>
      <c r="L64" s="62"/>
      <c r="M64" s="62"/>
      <c r="N64" s="62"/>
      <c r="O64" s="62"/>
      <c r="P64" s="62" t="s">
        <v>396</v>
      </c>
      <c r="Q64" s="62"/>
      <c r="R64" s="62"/>
      <c r="S64" s="62"/>
      <c r="T64" s="62"/>
      <c r="U64" s="62"/>
      <c r="V64" s="62"/>
      <c r="W64" s="62"/>
      <c r="X64" s="62"/>
      <c r="Y64" s="62"/>
      <c r="Z64" s="62"/>
      <c r="AA64" s="62"/>
      <c r="AB64" s="62" t="s">
        <v>396</v>
      </c>
      <c r="AC64" s="62" t="s">
        <v>396</v>
      </c>
      <c r="AD64" s="62" t="s">
        <v>396</v>
      </c>
      <c r="AE64" s="62"/>
      <c r="AF64" s="62"/>
      <c r="AG64" s="62" t="s">
        <v>396</v>
      </c>
      <c r="AH64" s="62"/>
      <c r="AI64" s="62"/>
      <c r="AJ64" s="62"/>
      <c r="AK64" s="62"/>
      <c r="AL64" s="62"/>
    </row>
    <row r="65" spans="1:38">
      <c r="A65" s="62" t="str">
        <f t="shared" si="1"/>
        <v>1</v>
      </c>
      <c r="B65" s="73" t="s">
        <v>514</v>
      </c>
      <c r="C65" s="74" t="s">
        <v>695</v>
      </c>
      <c r="D65" s="62"/>
      <c r="E65" s="62"/>
      <c r="F65" s="62"/>
      <c r="G65" s="62" t="s">
        <v>396</v>
      </c>
      <c r="H65" s="62"/>
      <c r="I65" s="62"/>
      <c r="J65" s="62"/>
      <c r="K65" s="62"/>
      <c r="L65" s="62"/>
      <c r="M65" s="62"/>
      <c r="N65" s="62"/>
      <c r="O65" s="62"/>
      <c r="P65" s="62" t="s">
        <v>396</v>
      </c>
      <c r="Q65" s="62"/>
      <c r="R65" s="62"/>
      <c r="S65" s="62"/>
      <c r="T65" s="62"/>
      <c r="U65" s="62" t="s">
        <v>396</v>
      </c>
      <c r="V65" s="62"/>
      <c r="W65" s="62"/>
      <c r="X65" s="62"/>
      <c r="Y65" s="62"/>
      <c r="Z65" s="62"/>
      <c r="AA65" s="62"/>
      <c r="AB65" s="62"/>
      <c r="AC65" s="62" t="s">
        <v>396</v>
      </c>
      <c r="AD65" s="62"/>
      <c r="AE65" s="62"/>
      <c r="AF65" s="62"/>
      <c r="AG65" s="62"/>
      <c r="AH65" s="62" t="s">
        <v>396</v>
      </c>
      <c r="AI65" s="62"/>
      <c r="AJ65" s="62"/>
      <c r="AK65" s="62"/>
      <c r="AL65" s="62"/>
    </row>
    <row r="66" spans="1:38">
      <c r="A66" s="62" t="str">
        <f t="shared" si="1"/>
        <v>1</v>
      </c>
      <c r="B66" s="73" t="s">
        <v>516</v>
      </c>
      <c r="C66" s="74" t="s">
        <v>696</v>
      </c>
      <c r="D66" s="62"/>
      <c r="E66" s="62"/>
      <c r="F66" s="62" t="s">
        <v>396</v>
      </c>
      <c r="G66" s="62"/>
      <c r="H66" s="62"/>
      <c r="I66" s="62"/>
      <c r="J66" s="62"/>
      <c r="K66" s="62" t="s">
        <v>396</v>
      </c>
      <c r="L66" s="62"/>
      <c r="M66" s="62"/>
      <c r="N66" s="62"/>
      <c r="O66" s="62"/>
      <c r="P66" s="62"/>
      <c r="Q66" s="62"/>
      <c r="R66" s="62"/>
      <c r="S66" s="62"/>
      <c r="T66" s="62"/>
      <c r="U66" s="62"/>
      <c r="V66" s="62" t="s">
        <v>396</v>
      </c>
      <c r="W66" s="62" t="s">
        <v>396</v>
      </c>
      <c r="X66" s="62"/>
      <c r="Y66" s="62"/>
      <c r="Z66" s="62"/>
      <c r="AA66" s="62" t="s">
        <v>396</v>
      </c>
      <c r="AB66" s="62" t="s">
        <v>396</v>
      </c>
      <c r="AC66" s="62"/>
      <c r="AD66" s="62"/>
      <c r="AE66" s="62" t="s">
        <v>396</v>
      </c>
      <c r="AF66" s="62"/>
      <c r="AG66" s="62" t="s">
        <v>396</v>
      </c>
      <c r="AH66" s="62"/>
      <c r="AI66" s="62"/>
      <c r="AJ66" s="62"/>
      <c r="AK66" s="62"/>
      <c r="AL66" s="62"/>
    </row>
    <row r="67" spans="1:38">
      <c r="A67" s="62"/>
      <c r="C67" s="83" t="s">
        <v>697</v>
      </c>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row>
    <row r="68" spans="1:38">
      <c r="A68" s="62" t="str">
        <f t="shared" ref="A68:A106" si="2">IF(COUNTA(D68:AL68)&gt;0,"1","0")</f>
        <v>1</v>
      </c>
      <c r="B68" s="73" t="s">
        <v>529</v>
      </c>
      <c r="C68" s="74" t="s">
        <v>530</v>
      </c>
      <c r="D68" s="62"/>
      <c r="E68" s="62"/>
      <c r="F68" s="62"/>
      <c r="G68" s="62"/>
      <c r="H68" s="62"/>
      <c r="I68" s="62"/>
      <c r="J68" s="62"/>
      <c r="K68" s="62"/>
      <c r="L68" s="62"/>
      <c r="M68" s="62"/>
      <c r="N68" s="62" t="s">
        <v>396</v>
      </c>
      <c r="O68" s="62" t="s">
        <v>396</v>
      </c>
      <c r="P68" s="62"/>
      <c r="Q68" s="62"/>
      <c r="R68" s="62"/>
      <c r="S68" s="62" t="s">
        <v>396</v>
      </c>
      <c r="T68" s="62"/>
      <c r="U68" s="62"/>
      <c r="V68" s="62"/>
      <c r="W68" s="62"/>
      <c r="X68" s="62"/>
      <c r="Y68" s="62"/>
      <c r="Z68" s="62"/>
      <c r="AA68" s="62"/>
      <c r="AB68" s="62"/>
      <c r="AC68" s="62"/>
      <c r="AD68" s="62"/>
      <c r="AE68" s="62"/>
      <c r="AF68" s="62" t="s">
        <v>396</v>
      </c>
      <c r="AG68" s="62"/>
      <c r="AH68" s="62"/>
      <c r="AI68" s="62"/>
      <c r="AJ68" s="62"/>
      <c r="AK68" s="62" t="s">
        <v>396</v>
      </c>
      <c r="AL68" s="62"/>
    </row>
    <row r="69" spans="1:38">
      <c r="A69" s="62" t="str">
        <f t="shared" si="2"/>
        <v>1</v>
      </c>
      <c r="B69" s="73" t="s">
        <v>531</v>
      </c>
      <c r="C69" s="74" t="s">
        <v>532</v>
      </c>
      <c r="D69" s="62"/>
      <c r="E69" s="62" t="s">
        <v>396</v>
      </c>
      <c r="F69" s="62" t="s">
        <v>396</v>
      </c>
      <c r="G69" s="62" t="s">
        <v>396</v>
      </c>
      <c r="H69" s="62"/>
      <c r="I69" s="62"/>
      <c r="J69" s="62" t="s">
        <v>396</v>
      </c>
      <c r="K69" s="62"/>
      <c r="L69" s="62"/>
      <c r="M69" s="62" t="s">
        <v>396</v>
      </c>
      <c r="N69" s="62" t="s">
        <v>396</v>
      </c>
      <c r="O69" s="62" t="s">
        <v>396</v>
      </c>
      <c r="P69" s="62" t="s">
        <v>396</v>
      </c>
      <c r="Q69" s="62" t="s">
        <v>396</v>
      </c>
      <c r="R69" s="62"/>
      <c r="S69" s="62" t="s">
        <v>396</v>
      </c>
      <c r="T69" s="62"/>
      <c r="U69" s="62"/>
      <c r="V69" s="62"/>
      <c r="W69" s="62"/>
      <c r="X69" s="62"/>
      <c r="Y69" s="62"/>
      <c r="Z69" s="62"/>
      <c r="AA69" s="62"/>
      <c r="AB69" s="62"/>
      <c r="AC69" s="62"/>
      <c r="AD69" s="62"/>
      <c r="AE69" s="62"/>
      <c r="AF69" s="62" t="s">
        <v>396</v>
      </c>
      <c r="AG69" s="62" t="s">
        <v>396</v>
      </c>
      <c r="AH69" s="62"/>
      <c r="AI69" s="62"/>
      <c r="AJ69" s="62"/>
      <c r="AK69" s="62"/>
      <c r="AL69" s="62" t="s">
        <v>396</v>
      </c>
    </row>
    <row r="70" spans="1:38">
      <c r="A70" s="62" t="str">
        <f t="shared" si="2"/>
        <v>1</v>
      </c>
      <c r="B70" s="73" t="s">
        <v>533</v>
      </c>
      <c r="C70" s="74" t="s">
        <v>534</v>
      </c>
      <c r="D70" s="62"/>
      <c r="E70" s="62"/>
      <c r="F70" s="62" t="s">
        <v>396</v>
      </c>
      <c r="G70" s="62"/>
      <c r="H70" s="62"/>
      <c r="I70" s="62"/>
      <c r="J70" s="62"/>
      <c r="K70" s="62"/>
      <c r="L70" s="62"/>
      <c r="M70" s="62"/>
      <c r="N70" s="62"/>
      <c r="O70" s="62" t="s">
        <v>396</v>
      </c>
      <c r="P70" s="62"/>
      <c r="Q70" s="62"/>
      <c r="R70" s="62"/>
      <c r="S70" s="62" t="s">
        <v>396</v>
      </c>
      <c r="T70" s="62"/>
      <c r="U70" s="62"/>
      <c r="V70" s="62"/>
      <c r="W70" s="62" t="s">
        <v>396</v>
      </c>
      <c r="X70" s="62"/>
      <c r="Y70" s="62" t="s">
        <v>396</v>
      </c>
      <c r="Z70" s="62"/>
      <c r="AA70" s="62" t="s">
        <v>396</v>
      </c>
      <c r="AB70" s="62" t="s">
        <v>396</v>
      </c>
      <c r="AC70" s="62" t="s">
        <v>396</v>
      </c>
      <c r="AD70" s="62"/>
      <c r="AE70" s="62" t="s">
        <v>396</v>
      </c>
      <c r="AF70" s="62" t="s">
        <v>396</v>
      </c>
      <c r="AG70" s="62" t="s">
        <v>396</v>
      </c>
      <c r="AH70" s="62" t="s">
        <v>396</v>
      </c>
      <c r="AI70" s="62" t="s">
        <v>396</v>
      </c>
      <c r="AJ70" s="62"/>
      <c r="AK70" s="62"/>
      <c r="AL70" s="62" t="s">
        <v>396</v>
      </c>
    </row>
    <row r="71" spans="1:38">
      <c r="A71" s="62" t="str">
        <f t="shared" si="2"/>
        <v>1</v>
      </c>
      <c r="B71" s="73" t="s">
        <v>535</v>
      </c>
      <c r="C71" s="74" t="s">
        <v>536</v>
      </c>
      <c r="D71" s="62" t="s">
        <v>396</v>
      </c>
      <c r="E71" s="62"/>
      <c r="F71" s="62" t="s">
        <v>396</v>
      </c>
      <c r="G71" s="62" t="s">
        <v>396</v>
      </c>
      <c r="H71" s="62"/>
      <c r="I71" s="62" t="s">
        <v>396</v>
      </c>
      <c r="J71" s="62"/>
      <c r="K71" s="62" t="s">
        <v>396</v>
      </c>
      <c r="L71" s="62" t="s">
        <v>396</v>
      </c>
      <c r="M71" s="62"/>
      <c r="N71" s="62" t="s">
        <v>396</v>
      </c>
      <c r="O71" s="62" t="s">
        <v>396</v>
      </c>
      <c r="P71" s="62"/>
      <c r="Q71" s="62" t="s">
        <v>396</v>
      </c>
      <c r="R71" s="62"/>
      <c r="S71" s="62"/>
      <c r="T71" s="62"/>
      <c r="U71" s="62"/>
      <c r="V71" s="62"/>
      <c r="W71" s="62" t="s">
        <v>396</v>
      </c>
      <c r="X71" s="62"/>
      <c r="Y71" s="62" t="s">
        <v>396</v>
      </c>
      <c r="Z71" s="62" t="s">
        <v>396</v>
      </c>
      <c r="AA71" s="62" t="s">
        <v>396</v>
      </c>
      <c r="AB71" s="62" t="s">
        <v>396</v>
      </c>
      <c r="AC71" s="62" t="s">
        <v>396</v>
      </c>
      <c r="AD71" s="62" t="s">
        <v>396</v>
      </c>
      <c r="AE71" s="62" t="s">
        <v>396</v>
      </c>
      <c r="AF71" s="62"/>
      <c r="AG71" s="62" t="s">
        <v>396</v>
      </c>
      <c r="AH71" s="62" t="s">
        <v>396</v>
      </c>
      <c r="AI71" s="62" t="s">
        <v>396</v>
      </c>
      <c r="AJ71" s="62"/>
      <c r="AK71" s="62"/>
      <c r="AL71" s="62" t="s">
        <v>396</v>
      </c>
    </row>
    <row r="72" spans="1:38">
      <c r="A72" s="62" t="str">
        <f t="shared" si="2"/>
        <v>1</v>
      </c>
      <c r="B72" s="73" t="s">
        <v>537</v>
      </c>
      <c r="C72" s="74" t="s">
        <v>538</v>
      </c>
      <c r="D72" s="62"/>
      <c r="E72" s="62"/>
      <c r="F72" s="62"/>
      <c r="G72" s="62"/>
      <c r="H72" s="62"/>
      <c r="I72" s="62"/>
      <c r="J72" s="62"/>
      <c r="K72" s="62"/>
      <c r="L72" s="62" t="s">
        <v>396</v>
      </c>
      <c r="M72" s="62"/>
      <c r="N72" s="62" t="s">
        <v>396</v>
      </c>
      <c r="O72" s="62"/>
      <c r="P72" s="62"/>
      <c r="Q72" s="62" t="s">
        <v>396</v>
      </c>
      <c r="R72" s="62" t="s">
        <v>396</v>
      </c>
      <c r="S72" s="62" t="s">
        <v>396</v>
      </c>
      <c r="T72" s="62" t="s">
        <v>396</v>
      </c>
      <c r="U72" s="62" t="s">
        <v>396</v>
      </c>
      <c r="V72" s="62" t="s">
        <v>396</v>
      </c>
      <c r="W72" s="62" t="s">
        <v>396</v>
      </c>
      <c r="X72" s="62" t="s">
        <v>396</v>
      </c>
      <c r="Y72" s="62" t="s">
        <v>396</v>
      </c>
      <c r="Z72" s="62" t="s">
        <v>396</v>
      </c>
      <c r="AA72" s="62" t="s">
        <v>396</v>
      </c>
      <c r="AB72" s="62" t="s">
        <v>396</v>
      </c>
      <c r="AC72" s="62" t="s">
        <v>396</v>
      </c>
      <c r="AD72" s="62" t="s">
        <v>396</v>
      </c>
      <c r="AE72" s="62" t="s">
        <v>396</v>
      </c>
      <c r="AF72" s="62" t="s">
        <v>396</v>
      </c>
      <c r="AG72" s="62" t="s">
        <v>396</v>
      </c>
      <c r="AH72" s="62" t="s">
        <v>396</v>
      </c>
      <c r="AI72" s="62" t="s">
        <v>396</v>
      </c>
      <c r="AJ72" s="62"/>
      <c r="AK72" s="62"/>
      <c r="AL72" s="62" t="s">
        <v>396</v>
      </c>
    </row>
    <row r="73" spans="1:38">
      <c r="A73" s="62" t="str">
        <f t="shared" si="2"/>
        <v>1</v>
      </c>
      <c r="B73" s="73" t="s">
        <v>539</v>
      </c>
      <c r="C73" s="74" t="s">
        <v>540</v>
      </c>
      <c r="D73" s="62"/>
      <c r="E73" s="62"/>
      <c r="F73" s="62" t="s">
        <v>396</v>
      </c>
      <c r="G73" s="62"/>
      <c r="H73" s="62"/>
      <c r="I73" s="62"/>
      <c r="J73" s="62"/>
      <c r="K73" s="62"/>
      <c r="L73" s="62" t="s">
        <v>396</v>
      </c>
      <c r="M73" s="62"/>
      <c r="N73" s="62"/>
      <c r="O73" s="62" t="s">
        <v>396</v>
      </c>
      <c r="P73" s="62"/>
      <c r="Q73" s="62" t="s">
        <v>396</v>
      </c>
      <c r="R73" s="62" t="s">
        <v>396</v>
      </c>
      <c r="S73" s="62" t="s">
        <v>396</v>
      </c>
      <c r="T73" s="62" t="s">
        <v>396</v>
      </c>
      <c r="U73" s="62" t="s">
        <v>396</v>
      </c>
      <c r="V73" s="62" t="s">
        <v>396</v>
      </c>
      <c r="W73" s="62" t="s">
        <v>396</v>
      </c>
      <c r="X73" s="62" t="s">
        <v>396</v>
      </c>
      <c r="Y73" s="62" t="s">
        <v>396</v>
      </c>
      <c r="Z73" s="62" t="s">
        <v>396</v>
      </c>
      <c r="AA73" s="62" t="s">
        <v>396</v>
      </c>
      <c r="AB73" s="62" t="s">
        <v>396</v>
      </c>
      <c r="AC73" s="62" t="s">
        <v>396</v>
      </c>
      <c r="AD73" s="62" t="s">
        <v>396</v>
      </c>
      <c r="AE73" s="62" t="s">
        <v>396</v>
      </c>
      <c r="AF73" s="62" t="s">
        <v>396</v>
      </c>
      <c r="AG73" s="62" t="s">
        <v>396</v>
      </c>
      <c r="AH73" s="62" t="s">
        <v>396</v>
      </c>
      <c r="AI73" s="62" t="s">
        <v>396</v>
      </c>
      <c r="AJ73" s="62"/>
      <c r="AK73" s="62"/>
      <c r="AL73" s="62" t="s">
        <v>396</v>
      </c>
    </row>
    <row r="74" spans="1:38">
      <c r="A74" s="62" t="str">
        <f t="shared" si="2"/>
        <v>1</v>
      </c>
      <c r="B74" s="73" t="s">
        <v>541</v>
      </c>
      <c r="C74" s="74" t="s">
        <v>542</v>
      </c>
      <c r="D74" s="62"/>
      <c r="E74" s="62"/>
      <c r="F74" s="62" t="s">
        <v>396</v>
      </c>
      <c r="G74" s="62"/>
      <c r="H74" s="62"/>
      <c r="I74" s="62"/>
      <c r="J74" s="62"/>
      <c r="K74" s="62"/>
      <c r="L74" s="62"/>
      <c r="M74" s="62"/>
      <c r="N74" s="62" t="s">
        <v>396</v>
      </c>
      <c r="O74" s="62"/>
      <c r="P74" s="62"/>
      <c r="Q74" s="62"/>
      <c r="R74" s="62"/>
      <c r="S74" s="62" t="s">
        <v>396</v>
      </c>
      <c r="T74" s="62"/>
      <c r="U74" s="62"/>
      <c r="V74" s="62"/>
      <c r="W74" s="62"/>
      <c r="X74" s="62"/>
      <c r="Y74" s="62"/>
      <c r="Z74" s="62"/>
      <c r="AA74" s="62"/>
      <c r="AB74" s="62"/>
      <c r="AC74" s="62"/>
      <c r="AD74" s="62"/>
      <c r="AE74" s="62"/>
      <c r="AF74" s="62" t="s">
        <v>396</v>
      </c>
      <c r="AG74" s="62" t="s">
        <v>396</v>
      </c>
      <c r="AH74" s="62"/>
      <c r="AI74" s="62" t="s">
        <v>396</v>
      </c>
      <c r="AJ74" s="62"/>
      <c r="AK74" s="62" t="s">
        <v>396</v>
      </c>
      <c r="AL74" s="62"/>
    </row>
    <row r="75" spans="1:38">
      <c r="A75" s="62" t="str">
        <f t="shared" si="2"/>
        <v>1</v>
      </c>
      <c r="B75" s="73" t="s">
        <v>543</v>
      </c>
      <c r="C75" s="74" t="s">
        <v>544</v>
      </c>
      <c r="D75" s="62"/>
      <c r="E75" s="62"/>
      <c r="F75" s="62"/>
      <c r="G75" s="62"/>
      <c r="H75" s="62"/>
      <c r="I75" s="62"/>
      <c r="J75" s="62"/>
      <c r="K75" s="62"/>
      <c r="L75" s="62"/>
      <c r="M75" s="62"/>
      <c r="N75" s="62" t="s">
        <v>396</v>
      </c>
      <c r="O75" s="62"/>
      <c r="P75" s="62"/>
      <c r="Q75" s="62"/>
      <c r="R75" s="62"/>
      <c r="S75" s="62" t="s">
        <v>396</v>
      </c>
      <c r="T75" s="62"/>
      <c r="U75" s="62"/>
      <c r="V75" s="62"/>
      <c r="W75" s="62"/>
      <c r="X75" s="62"/>
      <c r="Y75" s="62"/>
      <c r="Z75" s="62"/>
      <c r="AA75" s="62"/>
      <c r="AB75" s="62"/>
      <c r="AC75" s="62"/>
      <c r="AD75" s="62"/>
      <c r="AE75" s="62"/>
      <c r="AF75" s="62" t="s">
        <v>396</v>
      </c>
      <c r="AG75" s="62" t="s">
        <v>396</v>
      </c>
      <c r="AH75" s="62"/>
      <c r="AI75" s="62"/>
      <c r="AJ75" s="62"/>
      <c r="AK75" s="62" t="s">
        <v>396</v>
      </c>
      <c r="AL75" s="62"/>
    </row>
    <row r="76" spans="1:38">
      <c r="A76" s="62" t="str">
        <f t="shared" si="2"/>
        <v>1</v>
      </c>
      <c r="B76" s="73" t="s">
        <v>545</v>
      </c>
      <c r="C76" s="74" t="s">
        <v>546</v>
      </c>
      <c r="D76" s="62"/>
      <c r="E76" s="62"/>
      <c r="F76" s="62"/>
      <c r="G76" s="62"/>
      <c r="H76" s="62"/>
      <c r="I76" s="62"/>
      <c r="J76" s="62"/>
      <c r="K76" s="62"/>
      <c r="L76" s="62"/>
      <c r="M76" s="62"/>
      <c r="N76" s="62" t="s">
        <v>396</v>
      </c>
      <c r="O76" s="62"/>
      <c r="P76" s="62"/>
      <c r="Q76" s="62"/>
      <c r="R76" s="62"/>
      <c r="S76" s="62" t="s">
        <v>396</v>
      </c>
      <c r="T76" s="62"/>
      <c r="U76" s="62"/>
      <c r="V76" s="62"/>
      <c r="W76" s="62"/>
      <c r="X76" s="62"/>
      <c r="Y76" s="62"/>
      <c r="Z76" s="62"/>
      <c r="AA76" s="62"/>
      <c r="AB76" s="62"/>
      <c r="AC76" s="62"/>
      <c r="AD76" s="62"/>
      <c r="AE76" s="62"/>
      <c r="AF76" s="62" t="s">
        <v>396</v>
      </c>
      <c r="AG76" s="62"/>
      <c r="AH76" s="62"/>
      <c r="AI76" s="62"/>
      <c r="AJ76" s="62"/>
      <c r="AK76" s="62"/>
      <c r="AL76" s="62" t="s">
        <v>396</v>
      </c>
    </row>
    <row r="77" spans="1:38">
      <c r="A77" s="62" t="str">
        <f t="shared" si="2"/>
        <v>1</v>
      </c>
      <c r="B77" s="73" t="s">
        <v>547</v>
      </c>
      <c r="C77" s="74" t="s">
        <v>548</v>
      </c>
      <c r="D77" s="62"/>
      <c r="E77" s="62"/>
      <c r="F77" s="62" t="s">
        <v>396</v>
      </c>
      <c r="G77" s="62" t="s">
        <v>396</v>
      </c>
      <c r="H77" s="62"/>
      <c r="I77" s="62"/>
      <c r="J77" s="62"/>
      <c r="K77" s="62"/>
      <c r="L77" s="62" t="s">
        <v>396</v>
      </c>
      <c r="M77" s="62"/>
      <c r="N77" s="62"/>
      <c r="O77" s="62" t="s">
        <v>396</v>
      </c>
      <c r="P77" s="62"/>
      <c r="Q77" s="62"/>
      <c r="R77" s="62"/>
      <c r="S77" s="62" t="s">
        <v>396</v>
      </c>
      <c r="T77" s="62"/>
      <c r="U77" s="62"/>
      <c r="V77" s="62"/>
      <c r="W77" s="62" t="s">
        <v>396</v>
      </c>
      <c r="X77" s="62" t="s">
        <v>396</v>
      </c>
      <c r="Y77" s="62" t="s">
        <v>396</v>
      </c>
      <c r="Z77" s="62" t="s">
        <v>396</v>
      </c>
      <c r="AA77" s="62" t="s">
        <v>396</v>
      </c>
      <c r="AB77" s="62" t="s">
        <v>396</v>
      </c>
      <c r="AC77" s="62" t="s">
        <v>396</v>
      </c>
      <c r="AD77" s="62" t="s">
        <v>396</v>
      </c>
      <c r="AE77" s="62" t="s">
        <v>396</v>
      </c>
      <c r="AF77" s="62" t="s">
        <v>396</v>
      </c>
      <c r="AG77" s="62" t="s">
        <v>396</v>
      </c>
      <c r="AH77" s="62" t="s">
        <v>396</v>
      </c>
      <c r="AI77" s="62" t="s">
        <v>396</v>
      </c>
      <c r="AJ77" s="62"/>
      <c r="AK77" s="62"/>
      <c r="AL77" s="62"/>
    </row>
    <row r="78" spans="1:38">
      <c r="A78" s="62" t="str">
        <f t="shared" si="2"/>
        <v>1</v>
      </c>
      <c r="B78" s="73" t="s">
        <v>549</v>
      </c>
      <c r="C78" s="74" t="s">
        <v>550</v>
      </c>
      <c r="D78" s="62"/>
      <c r="E78" s="62"/>
      <c r="F78" s="62" t="s">
        <v>396</v>
      </c>
      <c r="G78" s="62"/>
      <c r="H78" s="62"/>
      <c r="I78" s="62"/>
      <c r="J78" s="62"/>
      <c r="K78" s="62"/>
      <c r="L78" s="62"/>
      <c r="M78" s="62"/>
      <c r="N78" s="62" t="s">
        <v>396</v>
      </c>
      <c r="O78" s="62"/>
      <c r="P78" s="62"/>
      <c r="Q78" s="62"/>
      <c r="R78" s="62"/>
      <c r="S78" s="62" t="s">
        <v>396</v>
      </c>
      <c r="T78" s="62"/>
      <c r="U78" s="62"/>
      <c r="V78" s="62"/>
      <c r="W78" s="62"/>
      <c r="X78" s="62"/>
      <c r="Y78" s="62"/>
      <c r="Z78" s="62"/>
      <c r="AA78" s="62"/>
      <c r="AB78" s="62"/>
      <c r="AC78" s="62"/>
      <c r="AD78" s="62"/>
      <c r="AE78" s="62"/>
      <c r="AF78" s="62" t="s">
        <v>396</v>
      </c>
      <c r="AG78" s="62" t="s">
        <v>396</v>
      </c>
      <c r="AH78" s="62"/>
      <c r="AI78" s="62" t="s">
        <v>396</v>
      </c>
      <c r="AJ78" s="62"/>
      <c r="AK78" s="62"/>
      <c r="AL78" s="62" t="s">
        <v>396</v>
      </c>
    </row>
    <row r="79" spans="1:38">
      <c r="A79" s="62" t="str">
        <f t="shared" si="2"/>
        <v>1</v>
      </c>
      <c r="B79" s="73" t="s">
        <v>551</v>
      </c>
      <c r="C79" s="74" t="s">
        <v>552</v>
      </c>
      <c r="D79" s="62"/>
      <c r="E79" s="62"/>
      <c r="F79" s="62" t="s">
        <v>396</v>
      </c>
      <c r="G79" s="62"/>
      <c r="H79" s="62"/>
      <c r="I79" s="62"/>
      <c r="J79" s="62"/>
      <c r="K79" s="62"/>
      <c r="L79" s="62"/>
      <c r="M79" s="62"/>
      <c r="N79" s="62" t="s">
        <v>396</v>
      </c>
      <c r="O79" s="62" t="s">
        <v>396</v>
      </c>
      <c r="P79" s="62"/>
      <c r="Q79" s="62"/>
      <c r="R79" s="62"/>
      <c r="S79" s="62" t="s">
        <v>396</v>
      </c>
      <c r="T79" s="62"/>
      <c r="U79" s="62"/>
      <c r="V79" s="62"/>
      <c r="W79" s="62"/>
      <c r="X79" s="62"/>
      <c r="Y79" s="62"/>
      <c r="Z79" s="62"/>
      <c r="AA79" s="62"/>
      <c r="AB79" s="62"/>
      <c r="AC79" s="62"/>
      <c r="AD79" s="62"/>
      <c r="AE79" s="62"/>
      <c r="AF79" s="62" t="s">
        <v>396</v>
      </c>
      <c r="AG79" s="62" t="s">
        <v>396</v>
      </c>
      <c r="AH79" s="62"/>
      <c r="AI79" s="62" t="s">
        <v>396</v>
      </c>
      <c r="AJ79" s="62"/>
      <c r="AK79" s="62"/>
      <c r="AL79" s="62" t="s">
        <v>396</v>
      </c>
    </row>
    <row r="80" spans="1:38">
      <c r="A80" s="62" t="str">
        <f t="shared" si="2"/>
        <v>1</v>
      </c>
      <c r="B80" s="73" t="s">
        <v>553</v>
      </c>
      <c r="C80" s="74" t="s">
        <v>554</v>
      </c>
      <c r="D80" s="62"/>
      <c r="E80" s="62"/>
      <c r="F80" s="62" t="s">
        <v>396</v>
      </c>
      <c r="G80" s="62"/>
      <c r="H80" s="62"/>
      <c r="I80" s="62"/>
      <c r="J80" s="62"/>
      <c r="K80" s="62"/>
      <c r="L80" s="62"/>
      <c r="M80" s="62"/>
      <c r="N80" s="62" t="s">
        <v>396</v>
      </c>
      <c r="O80" s="62" t="s">
        <v>396</v>
      </c>
      <c r="P80" s="62"/>
      <c r="Q80" s="62"/>
      <c r="R80" s="62"/>
      <c r="S80" s="62" t="s">
        <v>396</v>
      </c>
      <c r="T80" s="62"/>
      <c r="U80" s="62"/>
      <c r="V80" s="62"/>
      <c r="W80" s="62"/>
      <c r="X80" s="62"/>
      <c r="Y80" s="62"/>
      <c r="Z80" s="62"/>
      <c r="AA80" s="62"/>
      <c r="AB80" s="62"/>
      <c r="AC80" s="62"/>
      <c r="AD80" s="62"/>
      <c r="AE80" s="62"/>
      <c r="AF80" s="62" t="s">
        <v>396</v>
      </c>
      <c r="AG80" s="62"/>
      <c r="AH80" s="62"/>
      <c r="AI80" s="62"/>
      <c r="AJ80" s="62"/>
      <c r="AK80" s="62"/>
      <c r="AL80" s="62" t="s">
        <v>396</v>
      </c>
    </row>
    <row r="81" spans="1:38">
      <c r="A81" s="62" t="str">
        <f t="shared" si="2"/>
        <v>1</v>
      </c>
      <c r="B81" s="75" t="s">
        <v>555</v>
      </c>
      <c r="C81" s="74" t="s">
        <v>698</v>
      </c>
      <c r="D81" s="62"/>
      <c r="E81" s="62"/>
      <c r="F81" s="62"/>
      <c r="G81" s="62"/>
      <c r="H81" s="62"/>
      <c r="I81" s="62"/>
      <c r="J81" s="62"/>
      <c r="K81" s="62"/>
      <c r="L81" s="62"/>
      <c r="M81" s="62"/>
      <c r="N81" s="62"/>
      <c r="O81" s="62"/>
      <c r="P81" s="62"/>
      <c r="Q81" s="62" t="s">
        <v>396</v>
      </c>
      <c r="R81" s="62" t="s">
        <v>396</v>
      </c>
      <c r="S81" s="62" t="s">
        <v>396</v>
      </c>
      <c r="T81" s="62" t="s">
        <v>396</v>
      </c>
      <c r="U81" s="62" t="s">
        <v>396</v>
      </c>
      <c r="V81" s="62" t="s">
        <v>396</v>
      </c>
      <c r="W81" s="62" t="s">
        <v>396</v>
      </c>
      <c r="X81" s="62" t="s">
        <v>396</v>
      </c>
      <c r="Y81" s="62" t="s">
        <v>396</v>
      </c>
      <c r="Z81" s="62" t="s">
        <v>396</v>
      </c>
      <c r="AA81" s="62" t="s">
        <v>396</v>
      </c>
      <c r="AB81" s="62" t="s">
        <v>396</v>
      </c>
      <c r="AC81" s="62" t="s">
        <v>396</v>
      </c>
      <c r="AD81" s="62" t="s">
        <v>396</v>
      </c>
      <c r="AE81" s="62" t="s">
        <v>396</v>
      </c>
      <c r="AF81" s="62" t="s">
        <v>396</v>
      </c>
      <c r="AG81" s="62" t="s">
        <v>396</v>
      </c>
      <c r="AH81" s="62" t="s">
        <v>396</v>
      </c>
      <c r="AI81" s="62" t="s">
        <v>396</v>
      </c>
      <c r="AJ81" s="62"/>
      <c r="AK81" s="62"/>
      <c r="AL81" s="62" t="s">
        <v>396</v>
      </c>
    </row>
    <row r="82" spans="1:38">
      <c r="A82" s="62" t="str">
        <f t="shared" si="2"/>
        <v>1</v>
      </c>
      <c r="B82" s="75" t="s">
        <v>557</v>
      </c>
      <c r="C82" s="74" t="s">
        <v>699</v>
      </c>
      <c r="D82" s="62"/>
      <c r="E82" s="62"/>
      <c r="F82" s="62"/>
      <c r="G82" s="62"/>
      <c r="H82" s="62"/>
      <c r="I82" s="62"/>
      <c r="J82" s="62"/>
      <c r="K82" s="62"/>
      <c r="L82" s="62"/>
      <c r="M82" s="62"/>
      <c r="N82" s="62"/>
      <c r="O82" s="62"/>
      <c r="P82" s="62"/>
      <c r="Q82" s="62" t="s">
        <v>396</v>
      </c>
      <c r="R82" s="62" t="s">
        <v>396</v>
      </c>
      <c r="S82" s="62" t="s">
        <v>396</v>
      </c>
      <c r="T82" s="62" t="s">
        <v>396</v>
      </c>
      <c r="U82" s="62" t="s">
        <v>396</v>
      </c>
      <c r="V82" s="62" t="s">
        <v>396</v>
      </c>
      <c r="W82" s="62" t="s">
        <v>396</v>
      </c>
      <c r="X82" s="62" t="s">
        <v>396</v>
      </c>
      <c r="Y82" s="62" t="s">
        <v>396</v>
      </c>
      <c r="Z82" s="62" t="s">
        <v>396</v>
      </c>
      <c r="AA82" s="62" t="s">
        <v>396</v>
      </c>
      <c r="AB82" s="62" t="s">
        <v>396</v>
      </c>
      <c r="AC82" s="62" t="s">
        <v>396</v>
      </c>
      <c r="AD82" s="62" t="s">
        <v>396</v>
      </c>
      <c r="AE82" s="62" t="s">
        <v>396</v>
      </c>
      <c r="AF82" s="62" t="s">
        <v>396</v>
      </c>
      <c r="AG82" s="62" t="s">
        <v>396</v>
      </c>
      <c r="AH82" s="62" t="s">
        <v>396</v>
      </c>
      <c r="AI82" s="62" t="s">
        <v>396</v>
      </c>
      <c r="AJ82" s="62"/>
      <c r="AK82" s="62"/>
      <c r="AL82" s="62" t="s">
        <v>396</v>
      </c>
    </row>
    <row r="83" spans="1:38">
      <c r="A83" s="62" t="str">
        <f t="shared" si="2"/>
        <v>1</v>
      </c>
      <c r="B83" s="75" t="s">
        <v>559</v>
      </c>
      <c r="C83" s="74" t="s">
        <v>700</v>
      </c>
      <c r="D83" s="62"/>
      <c r="E83" s="62"/>
      <c r="F83" s="62"/>
      <c r="G83" s="62"/>
      <c r="H83" s="62"/>
      <c r="I83" s="62"/>
      <c r="J83" s="62"/>
      <c r="K83" s="62"/>
      <c r="L83" s="62"/>
      <c r="M83" s="62"/>
      <c r="N83" s="62"/>
      <c r="O83" s="62"/>
      <c r="P83" s="62"/>
      <c r="Q83" s="62" t="s">
        <v>396</v>
      </c>
      <c r="R83" s="62" t="s">
        <v>396</v>
      </c>
      <c r="S83" s="62" t="s">
        <v>396</v>
      </c>
      <c r="T83" s="62" t="s">
        <v>396</v>
      </c>
      <c r="U83" s="62" t="s">
        <v>396</v>
      </c>
      <c r="V83" s="62" t="s">
        <v>396</v>
      </c>
      <c r="W83" s="62" t="s">
        <v>396</v>
      </c>
      <c r="X83" s="62" t="s">
        <v>396</v>
      </c>
      <c r="Y83" s="62" t="s">
        <v>396</v>
      </c>
      <c r="Z83" s="62" t="s">
        <v>396</v>
      </c>
      <c r="AA83" s="62" t="s">
        <v>396</v>
      </c>
      <c r="AB83" s="62" t="s">
        <v>396</v>
      </c>
      <c r="AC83" s="62" t="s">
        <v>396</v>
      </c>
      <c r="AD83" s="62" t="s">
        <v>396</v>
      </c>
      <c r="AE83" s="62" t="s">
        <v>396</v>
      </c>
      <c r="AF83" s="62" t="s">
        <v>396</v>
      </c>
      <c r="AG83" s="62" t="s">
        <v>396</v>
      </c>
      <c r="AH83" s="62" t="s">
        <v>396</v>
      </c>
      <c r="AI83" s="62" t="s">
        <v>396</v>
      </c>
      <c r="AJ83" s="62"/>
      <c r="AK83" s="62"/>
      <c r="AL83" s="62" t="s">
        <v>396</v>
      </c>
    </row>
    <row r="84" spans="1:38">
      <c r="A84" s="62" t="str">
        <f t="shared" si="2"/>
        <v>1</v>
      </c>
      <c r="B84" s="75" t="s">
        <v>561</v>
      </c>
      <c r="C84" s="74" t="s">
        <v>701</v>
      </c>
      <c r="D84" s="62"/>
      <c r="E84" s="62"/>
      <c r="F84" s="62"/>
      <c r="G84" s="62"/>
      <c r="H84" s="62"/>
      <c r="I84" s="62"/>
      <c r="J84" s="62"/>
      <c r="K84" s="62"/>
      <c r="L84" s="62"/>
      <c r="M84" s="62"/>
      <c r="N84" s="62"/>
      <c r="O84" s="62"/>
      <c r="P84" s="62"/>
      <c r="Q84" s="62" t="s">
        <v>396</v>
      </c>
      <c r="R84" s="62" t="s">
        <v>396</v>
      </c>
      <c r="S84" s="62"/>
      <c r="T84" s="62"/>
      <c r="U84" s="62"/>
      <c r="V84" s="62"/>
      <c r="W84" s="62" t="s">
        <v>396</v>
      </c>
      <c r="X84" s="62"/>
      <c r="Y84" s="62" t="s">
        <v>396</v>
      </c>
      <c r="Z84" s="62" t="s">
        <v>396</v>
      </c>
      <c r="AA84" s="62" t="s">
        <v>396</v>
      </c>
      <c r="AB84" s="62" t="s">
        <v>396</v>
      </c>
      <c r="AC84" s="62" t="s">
        <v>396</v>
      </c>
      <c r="AD84" s="62" t="s">
        <v>396</v>
      </c>
      <c r="AE84" s="62" t="s">
        <v>396</v>
      </c>
      <c r="AF84" s="62"/>
      <c r="AG84" s="62"/>
      <c r="AH84" s="62"/>
      <c r="AI84" s="62"/>
      <c r="AJ84" s="62"/>
      <c r="AK84" s="62" t="s">
        <v>396</v>
      </c>
      <c r="AL84" s="62"/>
    </row>
    <row r="85" spans="1:38">
      <c r="A85" s="62" t="str">
        <f t="shared" si="2"/>
        <v>1</v>
      </c>
      <c r="B85" s="75" t="s">
        <v>563</v>
      </c>
      <c r="C85" s="74" t="s">
        <v>702</v>
      </c>
      <c r="D85" s="62"/>
      <c r="E85" s="62"/>
      <c r="F85" s="62"/>
      <c r="G85" s="62"/>
      <c r="H85" s="62"/>
      <c r="I85" s="62"/>
      <c r="J85" s="62"/>
      <c r="K85" s="62"/>
      <c r="L85" s="62"/>
      <c r="M85" s="62"/>
      <c r="N85" s="62"/>
      <c r="O85" s="62"/>
      <c r="P85" s="62"/>
      <c r="Q85" s="62"/>
      <c r="R85" s="62"/>
      <c r="S85" s="62" t="s">
        <v>396</v>
      </c>
      <c r="T85" s="62"/>
      <c r="U85" s="62"/>
      <c r="V85" s="62"/>
      <c r="W85" s="62"/>
      <c r="X85" s="62"/>
      <c r="Y85" s="62"/>
      <c r="Z85" s="62"/>
      <c r="AA85" s="62"/>
      <c r="AB85" s="62"/>
      <c r="AC85" s="62"/>
      <c r="AD85" s="62"/>
      <c r="AE85" s="62"/>
      <c r="AF85" s="62" t="s">
        <v>396</v>
      </c>
      <c r="AG85" s="62"/>
      <c r="AH85" s="62"/>
      <c r="AI85" s="62"/>
      <c r="AJ85" s="62"/>
      <c r="AK85" s="62"/>
      <c r="AL85" s="62" t="s">
        <v>396</v>
      </c>
    </row>
    <row r="86" spans="1:38">
      <c r="A86" s="62"/>
      <c r="C86" s="83" t="s">
        <v>703</v>
      </c>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c r="AG86" s="62"/>
      <c r="AH86" s="62"/>
      <c r="AI86" s="62"/>
      <c r="AJ86" s="62"/>
      <c r="AK86" s="62"/>
      <c r="AL86" s="62"/>
    </row>
    <row r="87" spans="1:38">
      <c r="A87" s="62" t="str">
        <f t="shared" si="2"/>
        <v>1</v>
      </c>
      <c r="B87" s="73" t="s">
        <v>580</v>
      </c>
      <c r="C87" s="74" t="s">
        <v>581</v>
      </c>
      <c r="D87" s="62"/>
      <c r="E87" s="62"/>
      <c r="F87" s="62"/>
      <c r="G87" s="62"/>
      <c r="H87" s="62"/>
      <c r="I87" s="62" t="s">
        <v>396</v>
      </c>
      <c r="J87" s="62" t="s">
        <v>396</v>
      </c>
      <c r="K87" s="62"/>
      <c r="L87" s="62"/>
      <c r="M87" s="62"/>
      <c r="N87" s="62"/>
      <c r="O87" s="62" t="s">
        <v>396</v>
      </c>
      <c r="P87" s="62" t="s">
        <v>396</v>
      </c>
      <c r="Q87" s="62"/>
      <c r="R87" s="62"/>
      <c r="S87" s="62" t="s">
        <v>396</v>
      </c>
      <c r="T87" s="62"/>
      <c r="U87" s="62"/>
      <c r="V87" s="62"/>
      <c r="W87" s="62"/>
      <c r="X87" s="62"/>
      <c r="Y87" s="62"/>
      <c r="Z87" s="62"/>
      <c r="AA87" s="62"/>
      <c r="AB87" s="62"/>
      <c r="AC87" s="62"/>
      <c r="AD87" s="62"/>
      <c r="AE87" s="62"/>
      <c r="AF87" s="62" t="s">
        <v>396</v>
      </c>
      <c r="AG87" s="62" t="s">
        <v>396</v>
      </c>
      <c r="AH87" s="62"/>
      <c r="AI87" s="62" t="s">
        <v>396</v>
      </c>
      <c r="AJ87" s="62"/>
      <c r="AK87" s="62"/>
      <c r="AL87" s="62" t="s">
        <v>396</v>
      </c>
    </row>
    <row r="88" spans="1:38">
      <c r="A88" s="62" t="str">
        <f t="shared" si="2"/>
        <v>1</v>
      </c>
      <c r="B88" s="73" t="s">
        <v>582</v>
      </c>
      <c r="C88" s="74" t="s">
        <v>583</v>
      </c>
      <c r="D88" s="62"/>
      <c r="E88" s="62"/>
      <c r="F88" s="62" t="s">
        <v>396</v>
      </c>
      <c r="G88" s="62" t="s">
        <v>396</v>
      </c>
      <c r="H88" s="62"/>
      <c r="I88" s="62"/>
      <c r="J88" s="62"/>
      <c r="K88" s="62"/>
      <c r="L88" s="62"/>
      <c r="M88" s="62"/>
      <c r="N88" s="62"/>
      <c r="O88" s="62" t="s">
        <v>396</v>
      </c>
      <c r="P88" s="62"/>
      <c r="Q88" s="62" t="s">
        <v>396</v>
      </c>
      <c r="R88" s="62"/>
      <c r="S88" s="62"/>
      <c r="T88" s="62"/>
      <c r="U88" s="62"/>
      <c r="V88" s="62"/>
      <c r="W88" s="62" t="s">
        <v>396</v>
      </c>
      <c r="X88" s="62"/>
      <c r="Y88" s="62" t="s">
        <v>396</v>
      </c>
      <c r="Z88" s="62" t="s">
        <v>396</v>
      </c>
      <c r="AA88" s="62" t="s">
        <v>396</v>
      </c>
      <c r="AB88" s="62" t="s">
        <v>396</v>
      </c>
      <c r="AC88" s="62" t="s">
        <v>396</v>
      </c>
      <c r="AD88" s="62" t="s">
        <v>396</v>
      </c>
      <c r="AE88" s="62" t="s">
        <v>396</v>
      </c>
      <c r="AF88" s="62"/>
      <c r="AG88" s="62" t="s">
        <v>396</v>
      </c>
      <c r="AH88" s="62" t="s">
        <v>396</v>
      </c>
      <c r="AI88" s="62" t="s">
        <v>396</v>
      </c>
      <c r="AJ88" s="62"/>
      <c r="AK88" s="62"/>
      <c r="AL88" s="62"/>
    </row>
    <row r="89" spans="1:38">
      <c r="A89" s="62" t="str">
        <f t="shared" si="2"/>
        <v>1</v>
      </c>
      <c r="B89" s="73" t="s">
        <v>584</v>
      </c>
      <c r="C89" s="74" t="s">
        <v>585</v>
      </c>
      <c r="D89" s="62"/>
      <c r="E89" s="62" t="s">
        <v>396</v>
      </c>
      <c r="F89" s="62" t="s">
        <v>396</v>
      </c>
      <c r="G89" s="62" t="s">
        <v>396</v>
      </c>
      <c r="H89" s="62"/>
      <c r="I89" s="62"/>
      <c r="J89" s="62" t="s">
        <v>396</v>
      </c>
      <c r="K89" s="62" t="s">
        <v>396</v>
      </c>
      <c r="L89" s="62" t="s">
        <v>396</v>
      </c>
      <c r="M89" s="62" t="s">
        <v>396</v>
      </c>
      <c r="N89" s="62"/>
      <c r="O89" s="62"/>
      <c r="P89" s="62" t="s">
        <v>396</v>
      </c>
      <c r="Q89" s="62" t="s">
        <v>396</v>
      </c>
      <c r="R89" s="62" t="s">
        <v>396</v>
      </c>
      <c r="S89" s="62"/>
      <c r="T89" s="62" t="s">
        <v>396</v>
      </c>
      <c r="U89" s="62" t="s">
        <v>396</v>
      </c>
      <c r="V89" s="62" t="s">
        <v>396</v>
      </c>
      <c r="W89" s="62" t="s">
        <v>396</v>
      </c>
      <c r="X89" s="62" t="s">
        <v>396</v>
      </c>
      <c r="Y89" s="62" t="s">
        <v>396</v>
      </c>
      <c r="Z89" s="62" t="s">
        <v>396</v>
      </c>
      <c r="AA89" s="62" t="s">
        <v>396</v>
      </c>
      <c r="AB89" s="62" t="s">
        <v>396</v>
      </c>
      <c r="AC89" s="62" t="s">
        <v>396</v>
      </c>
      <c r="AD89" s="62" t="s">
        <v>396</v>
      </c>
      <c r="AE89" s="62" t="s">
        <v>396</v>
      </c>
      <c r="AF89" s="62"/>
      <c r="AG89" s="62" t="s">
        <v>396</v>
      </c>
      <c r="AH89" s="62" t="s">
        <v>396</v>
      </c>
      <c r="AI89" s="62" t="s">
        <v>396</v>
      </c>
      <c r="AJ89" s="62"/>
      <c r="AK89" s="62"/>
      <c r="AL89" s="62"/>
    </row>
    <row r="90" spans="1:38">
      <c r="A90" s="62" t="str">
        <f t="shared" si="2"/>
        <v>1</v>
      </c>
      <c r="B90" s="73" t="s">
        <v>586</v>
      </c>
      <c r="C90" s="74" t="s">
        <v>587</v>
      </c>
      <c r="D90" s="62"/>
      <c r="E90" s="62"/>
      <c r="F90" s="62" t="s">
        <v>396</v>
      </c>
      <c r="G90" s="62"/>
      <c r="H90" s="62"/>
      <c r="I90" s="62"/>
      <c r="J90" s="62"/>
      <c r="K90" s="62" t="s">
        <v>396</v>
      </c>
      <c r="L90" s="62" t="s">
        <v>396</v>
      </c>
      <c r="M90" s="62"/>
      <c r="N90" s="62" t="s">
        <v>396</v>
      </c>
      <c r="O90" s="62" t="s">
        <v>396</v>
      </c>
      <c r="P90" s="62"/>
      <c r="Q90" s="62" t="s">
        <v>396</v>
      </c>
      <c r="R90" s="62" t="s">
        <v>396</v>
      </c>
      <c r="S90" s="62" t="s">
        <v>396</v>
      </c>
      <c r="T90" s="62" t="s">
        <v>396</v>
      </c>
      <c r="U90" s="62" t="s">
        <v>396</v>
      </c>
      <c r="V90" s="62" t="s">
        <v>396</v>
      </c>
      <c r="W90" s="62" t="s">
        <v>396</v>
      </c>
      <c r="X90" s="62" t="s">
        <v>396</v>
      </c>
      <c r="Y90" s="62" t="s">
        <v>396</v>
      </c>
      <c r="Z90" s="62" t="s">
        <v>396</v>
      </c>
      <c r="AA90" s="62" t="s">
        <v>396</v>
      </c>
      <c r="AB90" s="62" t="s">
        <v>396</v>
      </c>
      <c r="AC90" s="62" t="s">
        <v>396</v>
      </c>
      <c r="AD90" s="62" t="s">
        <v>396</v>
      </c>
      <c r="AE90" s="62" t="s">
        <v>396</v>
      </c>
      <c r="AF90" s="62" t="s">
        <v>396</v>
      </c>
      <c r="AG90" s="62" t="s">
        <v>396</v>
      </c>
      <c r="AH90" s="62" t="s">
        <v>396</v>
      </c>
      <c r="AI90" s="62" t="s">
        <v>396</v>
      </c>
      <c r="AJ90" s="62"/>
      <c r="AK90" s="62"/>
      <c r="AL90" s="62"/>
    </row>
    <row r="91" spans="1:38">
      <c r="A91" s="62" t="str">
        <f t="shared" si="2"/>
        <v>1</v>
      </c>
      <c r="B91" s="73" t="s">
        <v>588</v>
      </c>
      <c r="C91" s="74" t="s">
        <v>589</v>
      </c>
      <c r="D91" s="62"/>
      <c r="E91" s="62"/>
      <c r="F91" s="62" t="s">
        <v>396</v>
      </c>
      <c r="G91" s="62"/>
      <c r="H91" s="62"/>
      <c r="I91" s="62"/>
      <c r="J91" s="62"/>
      <c r="K91" s="62"/>
      <c r="L91" s="62"/>
      <c r="M91" s="62"/>
      <c r="N91" s="62" t="s">
        <v>396</v>
      </c>
      <c r="O91" s="62" t="s">
        <v>396</v>
      </c>
      <c r="P91" s="62"/>
      <c r="Q91" s="62" t="s">
        <v>396</v>
      </c>
      <c r="R91" s="62"/>
      <c r="S91" s="62"/>
      <c r="T91" s="62" t="s">
        <v>396</v>
      </c>
      <c r="U91" s="62"/>
      <c r="V91" s="62"/>
      <c r="W91" s="62" t="s">
        <v>396</v>
      </c>
      <c r="X91" s="62" t="s">
        <v>396</v>
      </c>
      <c r="Y91" s="62" t="s">
        <v>396</v>
      </c>
      <c r="Z91" s="62" t="s">
        <v>396</v>
      </c>
      <c r="AA91" s="62" t="s">
        <v>396</v>
      </c>
      <c r="AB91" s="62" t="s">
        <v>396</v>
      </c>
      <c r="AC91" s="62" t="s">
        <v>396</v>
      </c>
      <c r="AD91" s="62" t="s">
        <v>396</v>
      </c>
      <c r="AE91" s="62" t="s">
        <v>396</v>
      </c>
      <c r="AF91" s="62"/>
      <c r="AG91" s="62" t="s">
        <v>396</v>
      </c>
      <c r="AH91" s="62" t="s">
        <v>396</v>
      </c>
      <c r="AI91" s="62" t="s">
        <v>396</v>
      </c>
      <c r="AJ91" s="62"/>
      <c r="AK91" s="62"/>
      <c r="AL91" s="62"/>
    </row>
    <row r="92" spans="1:38">
      <c r="A92" s="62" t="str">
        <f t="shared" si="2"/>
        <v>1</v>
      </c>
      <c r="B92" s="73" t="s">
        <v>590</v>
      </c>
      <c r="C92" s="74" t="s">
        <v>591</v>
      </c>
      <c r="D92" s="62"/>
      <c r="E92" s="62"/>
      <c r="F92" s="62" t="s">
        <v>396</v>
      </c>
      <c r="G92" s="62"/>
      <c r="H92" s="62"/>
      <c r="I92" s="62"/>
      <c r="J92" s="62"/>
      <c r="K92" s="62"/>
      <c r="L92" s="62"/>
      <c r="M92" s="62"/>
      <c r="N92" s="62" t="s">
        <v>396</v>
      </c>
      <c r="O92" s="62" t="s">
        <v>396</v>
      </c>
      <c r="P92" s="62"/>
      <c r="Q92" s="62" t="s">
        <v>396</v>
      </c>
      <c r="R92" s="62"/>
      <c r="S92" s="62"/>
      <c r="T92" s="62" t="s">
        <v>396</v>
      </c>
      <c r="U92" s="62"/>
      <c r="V92" s="62"/>
      <c r="W92" s="62" t="s">
        <v>396</v>
      </c>
      <c r="X92" s="62" t="s">
        <v>396</v>
      </c>
      <c r="Y92" s="62" t="s">
        <v>396</v>
      </c>
      <c r="Z92" s="62" t="s">
        <v>396</v>
      </c>
      <c r="AA92" s="62" t="s">
        <v>396</v>
      </c>
      <c r="AB92" s="62" t="s">
        <v>396</v>
      </c>
      <c r="AC92" s="62" t="s">
        <v>396</v>
      </c>
      <c r="AD92" s="62" t="s">
        <v>396</v>
      </c>
      <c r="AE92" s="62" t="s">
        <v>396</v>
      </c>
      <c r="AF92" s="62"/>
      <c r="AG92" s="62" t="s">
        <v>396</v>
      </c>
      <c r="AH92" s="62" t="s">
        <v>396</v>
      </c>
      <c r="AI92" s="62" t="s">
        <v>396</v>
      </c>
      <c r="AJ92" s="62"/>
      <c r="AK92" s="62"/>
      <c r="AL92" s="62"/>
    </row>
    <row r="93" spans="1:38">
      <c r="A93" s="62" t="str">
        <f t="shared" si="2"/>
        <v>1</v>
      </c>
      <c r="B93" s="73" t="s">
        <v>592</v>
      </c>
      <c r="C93" s="74" t="s">
        <v>593</v>
      </c>
      <c r="D93" s="62"/>
      <c r="E93" s="62"/>
      <c r="F93" s="62"/>
      <c r="G93" s="62"/>
      <c r="H93" s="62"/>
      <c r="I93" s="62"/>
      <c r="J93" s="62"/>
      <c r="K93" s="62"/>
      <c r="L93" s="62"/>
      <c r="M93" s="62"/>
      <c r="N93" s="62" t="s">
        <v>396</v>
      </c>
      <c r="O93" s="62"/>
      <c r="P93" s="62"/>
      <c r="Q93" s="62"/>
      <c r="R93" s="62"/>
      <c r="S93" s="62" t="s">
        <v>396</v>
      </c>
      <c r="T93" s="62"/>
      <c r="U93" s="62"/>
      <c r="V93" s="62"/>
      <c r="W93" s="62"/>
      <c r="X93" s="62"/>
      <c r="Y93" s="62"/>
      <c r="Z93" s="62"/>
      <c r="AA93" s="62"/>
      <c r="AB93" s="62"/>
      <c r="AC93" s="62"/>
      <c r="AD93" s="62"/>
      <c r="AE93" s="62"/>
      <c r="AF93" s="62" t="s">
        <v>396</v>
      </c>
      <c r="AG93" s="62" t="s">
        <v>396</v>
      </c>
      <c r="AH93" s="62"/>
      <c r="AI93" s="62"/>
      <c r="AJ93" s="62"/>
      <c r="AK93" s="62"/>
      <c r="AL93" s="62" t="s">
        <v>396</v>
      </c>
    </row>
    <row r="94" spans="1:38">
      <c r="A94" s="62" t="str">
        <f t="shared" si="2"/>
        <v>1</v>
      </c>
      <c r="B94" s="73" t="s">
        <v>594</v>
      </c>
      <c r="C94" s="74" t="s">
        <v>595</v>
      </c>
      <c r="D94" s="62"/>
      <c r="E94" s="62"/>
      <c r="F94" s="62"/>
      <c r="G94" s="62"/>
      <c r="H94" s="62"/>
      <c r="I94" s="62"/>
      <c r="J94" s="62"/>
      <c r="K94" s="62"/>
      <c r="L94" s="62"/>
      <c r="M94" s="62"/>
      <c r="N94" s="62" t="s">
        <v>396</v>
      </c>
      <c r="O94" s="62"/>
      <c r="P94" s="62"/>
      <c r="Q94" s="62"/>
      <c r="R94" s="62"/>
      <c r="S94" s="62" t="s">
        <v>396</v>
      </c>
      <c r="T94" s="62"/>
      <c r="U94" s="62"/>
      <c r="V94" s="62"/>
      <c r="W94" s="62"/>
      <c r="X94" s="62"/>
      <c r="Y94" s="62"/>
      <c r="Z94" s="62"/>
      <c r="AA94" s="62"/>
      <c r="AB94" s="62"/>
      <c r="AC94" s="62"/>
      <c r="AD94" s="62"/>
      <c r="AE94" s="62"/>
      <c r="AF94" s="62" t="s">
        <v>396</v>
      </c>
      <c r="AG94" s="62" t="s">
        <v>396</v>
      </c>
      <c r="AH94" s="62"/>
      <c r="AI94" s="62" t="s">
        <v>396</v>
      </c>
      <c r="AJ94" s="62"/>
      <c r="AK94" s="62"/>
      <c r="AL94" s="62" t="s">
        <v>396</v>
      </c>
    </row>
    <row r="95" spans="1:38">
      <c r="A95" s="62" t="str">
        <f t="shared" si="2"/>
        <v>1</v>
      </c>
      <c r="B95" s="73" t="s">
        <v>596</v>
      </c>
      <c r="C95" s="74" t="s">
        <v>597</v>
      </c>
      <c r="D95" s="62"/>
      <c r="E95" s="62"/>
      <c r="F95" s="62"/>
      <c r="G95" s="62"/>
      <c r="H95" s="62"/>
      <c r="I95" s="62"/>
      <c r="J95" s="62"/>
      <c r="K95" s="62"/>
      <c r="L95" s="62"/>
      <c r="M95" s="62"/>
      <c r="N95" s="62"/>
      <c r="O95" s="62"/>
      <c r="P95" s="62"/>
      <c r="Q95" s="62"/>
      <c r="R95" s="62"/>
      <c r="S95" s="62" t="s">
        <v>396</v>
      </c>
      <c r="T95" s="62"/>
      <c r="U95" s="62"/>
      <c r="V95" s="62"/>
      <c r="W95" s="62"/>
      <c r="X95" s="62"/>
      <c r="Y95" s="62"/>
      <c r="Z95" s="62"/>
      <c r="AA95" s="62"/>
      <c r="AB95" s="62"/>
      <c r="AC95" s="62"/>
      <c r="AD95" s="62"/>
      <c r="AE95" s="62"/>
      <c r="AF95" s="62" t="s">
        <v>396</v>
      </c>
      <c r="AG95" s="62" t="s">
        <v>396</v>
      </c>
      <c r="AH95" s="62"/>
      <c r="AI95" s="62" t="s">
        <v>396</v>
      </c>
      <c r="AJ95" s="62"/>
      <c r="AK95" s="62"/>
      <c r="AL95" s="62" t="s">
        <v>396</v>
      </c>
    </row>
    <row r="96" spans="1:38">
      <c r="A96" s="62" t="str">
        <f t="shared" si="2"/>
        <v>1</v>
      </c>
      <c r="B96" s="73" t="s">
        <v>598</v>
      </c>
      <c r="C96" s="74" t="s">
        <v>599</v>
      </c>
      <c r="D96" s="62"/>
      <c r="E96" s="62"/>
      <c r="F96" s="62"/>
      <c r="G96" s="62"/>
      <c r="H96" s="62"/>
      <c r="I96" s="62"/>
      <c r="J96" s="62"/>
      <c r="K96" s="62"/>
      <c r="L96" s="62"/>
      <c r="M96" s="62"/>
      <c r="N96" s="62" t="s">
        <v>396</v>
      </c>
      <c r="O96" s="62"/>
      <c r="P96" s="62"/>
      <c r="Q96" s="62"/>
      <c r="R96" s="62"/>
      <c r="S96" s="62" t="s">
        <v>396</v>
      </c>
      <c r="T96" s="62"/>
      <c r="U96" s="62"/>
      <c r="V96" s="62"/>
      <c r="W96" s="62"/>
      <c r="X96" s="62"/>
      <c r="Y96" s="62"/>
      <c r="Z96" s="62"/>
      <c r="AA96" s="62"/>
      <c r="AB96" s="62"/>
      <c r="AC96" s="62"/>
      <c r="AD96" s="62"/>
      <c r="AE96" s="62"/>
      <c r="AF96" s="62" t="s">
        <v>396</v>
      </c>
      <c r="AG96" s="62"/>
      <c r="AH96" s="62"/>
      <c r="AI96" s="62"/>
      <c r="AJ96" s="62"/>
      <c r="AK96" s="62"/>
      <c r="AL96" s="62" t="s">
        <v>396</v>
      </c>
    </row>
    <row r="97" spans="1:38">
      <c r="A97" s="62" t="str">
        <f t="shared" si="2"/>
        <v>1</v>
      </c>
      <c r="B97" s="73" t="s">
        <v>600</v>
      </c>
      <c r="C97" s="74" t="s">
        <v>601</v>
      </c>
      <c r="D97" s="62"/>
      <c r="E97" s="62"/>
      <c r="F97" s="62"/>
      <c r="G97" s="62"/>
      <c r="H97" s="62"/>
      <c r="I97" s="62"/>
      <c r="J97" s="62"/>
      <c r="K97" s="62"/>
      <c r="L97" s="62"/>
      <c r="M97" s="62"/>
      <c r="N97" s="62" t="s">
        <v>396</v>
      </c>
      <c r="O97" s="62"/>
      <c r="P97" s="62"/>
      <c r="Q97" s="62"/>
      <c r="R97" s="62"/>
      <c r="S97" s="62" t="s">
        <v>396</v>
      </c>
      <c r="T97" s="62"/>
      <c r="U97" s="62"/>
      <c r="V97" s="62"/>
      <c r="W97" s="62"/>
      <c r="X97" s="62"/>
      <c r="Y97" s="62"/>
      <c r="Z97" s="62"/>
      <c r="AA97" s="62"/>
      <c r="AB97" s="62"/>
      <c r="AC97" s="62"/>
      <c r="AD97" s="62"/>
      <c r="AE97" s="62"/>
      <c r="AF97" s="62" t="s">
        <v>396</v>
      </c>
      <c r="AG97" s="62" t="s">
        <v>396</v>
      </c>
      <c r="AH97" s="62"/>
      <c r="AI97" s="62" t="s">
        <v>396</v>
      </c>
      <c r="AJ97" s="62"/>
      <c r="AK97" s="62"/>
      <c r="AL97" s="62" t="s">
        <v>396</v>
      </c>
    </row>
    <row r="98" spans="1:38">
      <c r="A98" s="62" t="str">
        <f t="shared" si="2"/>
        <v>1</v>
      </c>
      <c r="B98" s="75" t="s">
        <v>602</v>
      </c>
      <c r="C98" s="74" t="s">
        <v>704</v>
      </c>
      <c r="D98" s="62"/>
      <c r="E98" s="62"/>
      <c r="F98" s="62"/>
      <c r="G98" s="62"/>
      <c r="H98" s="62"/>
      <c r="I98" s="62"/>
      <c r="J98" s="62"/>
      <c r="K98" s="62"/>
      <c r="L98" s="62"/>
      <c r="M98" s="62"/>
      <c r="N98" s="62"/>
      <c r="O98" s="62"/>
      <c r="P98" s="62"/>
      <c r="Q98" s="62"/>
      <c r="R98" s="62"/>
      <c r="S98" s="62"/>
      <c r="T98" s="62"/>
      <c r="U98" s="62"/>
      <c r="V98" s="62"/>
      <c r="W98" s="62" t="s">
        <v>396</v>
      </c>
      <c r="X98" s="62"/>
      <c r="Y98" s="62" t="s">
        <v>396</v>
      </c>
      <c r="Z98" s="62" t="s">
        <v>396</v>
      </c>
      <c r="AA98" s="62" t="s">
        <v>396</v>
      </c>
      <c r="AB98" s="62" t="s">
        <v>396</v>
      </c>
      <c r="AC98" s="62" t="s">
        <v>396</v>
      </c>
      <c r="AD98" s="62" t="s">
        <v>396</v>
      </c>
      <c r="AE98" s="62" t="s">
        <v>396</v>
      </c>
      <c r="AF98" s="62"/>
      <c r="AG98" s="62" t="s">
        <v>396</v>
      </c>
      <c r="AH98" s="62" t="s">
        <v>396</v>
      </c>
      <c r="AI98" s="62" t="s">
        <v>396</v>
      </c>
      <c r="AJ98" s="62"/>
      <c r="AK98" s="62"/>
      <c r="AL98" s="62"/>
    </row>
    <row r="99" spans="1:38">
      <c r="A99" s="62" t="str">
        <f t="shared" si="2"/>
        <v>1</v>
      </c>
      <c r="B99" s="75" t="s">
        <v>604</v>
      </c>
      <c r="C99" s="74" t="s">
        <v>705</v>
      </c>
      <c r="D99" s="62"/>
      <c r="E99" s="62"/>
      <c r="F99" s="62"/>
      <c r="G99" s="62"/>
      <c r="H99" s="62"/>
      <c r="I99" s="62"/>
      <c r="J99" s="62"/>
      <c r="K99" s="62"/>
      <c r="L99" s="62"/>
      <c r="M99" s="62"/>
      <c r="N99" s="62"/>
      <c r="O99" s="62"/>
      <c r="P99" s="62"/>
      <c r="Q99" s="62"/>
      <c r="R99" s="62"/>
      <c r="S99" s="62" t="s">
        <v>396</v>
      </c>
      <c r="T99" s="62"/>
      <c r="U99" s="62"/>
      <c r="V99" s="62"/>
      <c r="W99" s="62"/>
      <c r="X99" s="62"/>
      <c r="Y99" s="62"/>
      <c r="Z99" s="62"/>
      <c r="AA99" s="62"/>
      <c r="AB99" s="62"/>
      <c r="AC99" s="62"/>
      <c r="AD99" s="62"/>
      <c r="AE99" s="62"/>
      <c r="AF99" s="62" t="s">
        <v>396</v>
      </c>
      <c r="AG99" s="62" t="s">
        <v>396</v>
      </c>
      <c r="AH99" s="62"/>
      <c r="AI99" s="62" t="s">
        <v>396</v>
      </c>
      <c r="AJ99" s="62"/>
      <c r="AK99" s="62"/>
      <c r="AL99" s="62" t="s">
        <v>396</v>
      </c>
    </row>
    <row r="100" spans="1:38">
      <c r="A100" s="62" t="str">
        <f t="shared" si="2"/>
        <v>1</v>
      </c>
      <c r="B100" s="75" t="s">
        <v>606</v>
      </c>
      <c r="C100" s="74" t="s">
        <v>706</v>
      </c>
      <c r="D100" s="62"/>
      <c r="E100" s="62"/>
      <c r="F100" s="62"/>
      <c r="G100" s="62"/>
      <c r="H100" s="62"/>
      <c r="I100" s="62"/>
      <c r="J100" s="62"/>
      <c r="K100" s="62"/>
      <c r="L100" s="62"/>
      <c r="M100" s="62"/>
      <c r="N100" s="62"/>
      <c r="O100" s="62"/>
      <c r="P100" s="62"/>
      <c r="Q100" s="62"/>
      <c r="R100" s="62"/>
      <c r="S100" s="62" t="s">
        <v>396</v>
      </c>
      <c r="T100" s="62"/>
      <c r="U100" s="62"/>
      <c r="V100" s="62"/>
      <c r="W100" s="62"/>
      <c r="X100" s="62"/>
      <c r="Y100" s="62"/>
      <c r="Z100" s="62"/>
      <c r="AA100" s="62"/>
      <c r="AB100" s="62"/>
      <c r="AC100" s="62"/>
      <c r="AD100" s="62"/>
      <c r="AE100" s="62"/>
      <c r="AF100" s="62" t="s">
        <v>396</v>
      </c>
      <c r="AG100" s="62" t="s">
        <v>396</v>
      </c>
      <c r="AH100" s="62"/>
      <c r="AI100" s="62" t="s">
        <v>396</v>
      </c>
      <c r="AJ100" s="62"/>
      <c r="AK100" s="62"/>
      <c r="AL100" s="62" t="s">
        <v>396</v>
      </c>
    </row>
    <row r="101" spans="1:38">
      <c r="A101" s="62" t="str">
        <f t="shared" si="2"/>
        <v>1</v>
      </c>
      <c r="B101" s="75" t="s">
        <v>608</v>
      </c>
      <c r="C101" s="74" t="s">
        <v>707</v>
      </c>
      <c r="D101" s="62"/>
      <c r="E101" s="62"/>
      <c r="F101" s="62"/>
      <c r="G101" s="62"/>
      <c r="H101" s="62"/>
      <c r="I101" s="62"/>
      <c r="J101" s="62"/>
      <c r="K101" s="62"/>
      <c r="L101" s="62"/>
      <c r="M101" s="62"/>
      <c r="N101" s="62"/>
      <c r="O101" s="62"/>
      <c r="P101" s="62"/>
      <c r="Q101" s="62"/>
      <c r="R101" s="62"/>
      <c r="S101" s="62"/>
      <c r="T101" s="62"/>
      <c r="U101" s="62"/>
      <c r="V101" s="62"/>
      <c r="W101" s="62" t="s">
        <v>396</v>
      </c>
      <c r="X101" s="62"/>
      <c r="Y101" s="62" t="s">
        <v>396</v>
      </c>
      <c r="Z101" s="62" t="s">
        <v>396</v>
      </c>
      <c r="AA101" s="62" t="s">
        <v>396</v>
      </c>
      <c r="AB101" s="62" t="s">
        <v>396</v>
      </c>
      <c r="AC101" s="62" t="s">
        <v>396</v>
      </c>
      <c r="AD101" s="62" t="s">
        <v>396</v>
      </c>
      <c r="AE101" s="62" t="s">
        <v>396</v>
      </c>
      <c r="AF101" s="62"/>
      <c r="AG101" s="62" t="s">
        <v>396</v>
      </c>
      <c r="AH101" s="62" t="s">
        <v>396</v>
      </c>
      <c r="AI101" s="62" t="s">
        <v>396</v>
      </c>
      <c r="AJ101" s="62"/>
      <c r="AK101" s="62"/>
      <c r="AL101" s="62" t="s">
        <v>396</v>
      </c>
    </row>
    <row r="102" spans="1:38">
      <c r="A102" s="62" t="str">
        <f t="shared" si="2"/>
        <v>1</v>
      </c>
      <c r="B102" s="75" t="s">
        <v>610</v>
      </c>
      <c r="C102" s="74" t="s">
        <v>708</v>
      </c>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c r="AE102" s="62"/>
      <c r="AF102" s="62" t="s">
        <v>396</v>
      </c>
      <c r="AG102" s="62"/>
      <c r="AH102" s="62"/>
      <c r="AI102" s="62"/>
      <c r="AJ102" s="62"/>
      <c r="AK102" s="62"/>
      <c r="AL102" s="62" t="s">
        <v>396</v>
      </c>
    </row>
    <row r="103" spans="1:38">
      <c r="A103" s="62" t="str">
        <f t="shared" si="2"/>
        <v>1</v>
      </c>
      <c r="B103" s="75" t="s">
        <v>612</v>
      </c>
      <c r="C103" s="74" t="s">
        <v>709</v>
      </c>
      <c r="D103" s="62"/>
      <c r="E103" s="62"/>
      <c r="F103" s="62"/>
      <c r="G103" s="62"/>
      <c r="H103" s="62"/>
      <c r="I103" s="62"/>
      <c r="J103" s="62"/>
      <c r="K103" s="62"/>
      <c r="L103" s="62"/>
      <c r="M103" s="62"/>
      <c r="N103" s="62"/>
      <c r="O103" s="62"/>
      <c r="P103" s="62"/>
      <c r="Q103" s="62" t="s">
        <v>396</v>
      </c>
      <c r="R103" s="62"/>
      <c r="S103" s="62"/>
      <c r="T103" s="62" t="s">
        <v>396</v>
      </c>
      <c r="U103" s="62"/>
      <c r="V103" s="62"/>
      <c r="W103" s="62" t="s">
        <v>396</v>
      </c>
      <c r="X103" s="62"/>
      <c r="Y103" s="62" t="s">
        <v>396</v>
      </c>
      <c r="Z103" s="62" t="s">
        <v>396</v>
      </c>
      <c r="AA103" s="62" t="s">
        <v>396</v>
      </c>
      <c r="AB103" s="62" t="s">
        <v>396</v>
      </c>
      <c r="AC103" s="62" t="s">
        <v>396</v>
      </c>
      <c r="AD103" s="62" t="s">
        <v>396</v>
      </c>
      <c r="AE103" s="62" t="s">
        <v>396</v>
      </c>
      <c r="AF103" s="62"/>
      <c r="AG103" s="62" t="s">
        <v>396</v>
      </c>
      <c r="AH103" s="62" t="s">
        <v>396</v>
      </c>
      <c r="AI103" s="62" t="s">
        <v>396</v>
      </c>
      <c r="AJ103" s="62"/>
      <c r="AK103" s="62" t="s">
        <v>396</v>
      </c>
      <c r="AL103" s="62"/>
    </row>
    <row r="104" spans="1:38">
      <c r="A104" s="62"/>
      <c r="C104" s="83" t="s">
        <v>659</v>
      </c>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row>
    <row r="105" spans="1:38">
      <c r="A105" s="62" t="str">
        <f t="shared" si="2"/>
        <v>1</v>
      </c>
      <c r="B105" s="75" t="s">
        <v>615</v>
      </c>
      <c r="C105" s="74" t="s">
        <v>710</v>
      </c>
      <c r="D105" s="62"/>
      <c r="E105" s="62"/>
      <c r="F105" s="62"/>
      <c r="G105" s="62"/>
      <c r="H105" s="62"/>
      <c r="I105" s="62"/>
      <c r="J105" s="62"/>
      <c r="K105" s="62" t="s">
        <v>396</v>
      </c>
      <c r="L105" s="62" t="s">
        <v>396</v>
      </c>
      <c r="M105" s="62"/>
      <c r="N105" s="62" t="s">
        <v>396</v>
      </c>
      <c r="O105" s="62"/>
      <c r="P105" s="62"/>
      <c r="Q105" s="62" t="s">
        <v>396</v>
      </c>
      <c r="R105" s="62" t="s">
        <v>396</v>
      </c>
      <c r="S105" s="62" t="s">
        <v>396</v>
      </c>
      <c r="T105" s="62" t="s">
        <v>396</v>
      </c>
      <c r="U105" s="62" t="s">
        <v>396</v>
      </c>
      <c r="V105" s="62" t="s">
        <v>396</v>
      </c>
      <c r="W105" s="62" t="s">
        <v>396</v>
      </c>
      <c r="X105" s="62" t="s">
        <v>396</v>
      </c>
      <c r="Y105" s="62" t="s">
        <v>396</v>
      </c>
      <c r="Z105" s="62" t="s">
        <v>396</v>
      </c>
      <c r="AA105" s="62" t="s">
        <v>396</v>
      </c>
      <c r="AB105" s="62" t="s">
        <v>396</v>
      </c>
      <c r="AC105" s="62" t="s">
        <v>396</v>
      </c>
      <c r="AD105" s="62" t="s">
        <v>396</v>
      </c>
      <c r="AE105" s="62" t="s">
        <v>396</v>
      </c>
      <c r="AF105" s="62" t="s">
        <v>396</v>
      </c>
      <c r="AG105" s="62" t="s">
        <v>396</v>
      </c>
      <c r="AH105" s="62" t="s">
        <v>396</v>
      </c>
      <c r="AI105" s="62" t="s">
        <v>396</v>
      </c>
      <c r="AJ105" s="62"/>
      <c r="AK105" s="62"/>
      <c r="AL105" s="62"/>
    </row>
    <row r="106" spans="1:38">
      <c r="A106" s="62" t="str">
        <f t="shared" si="2"/>
        <v>1</v>
      </c>
      <c r="B106" s="75" t="s">
        <v>617</v>
      </c>
      <c r="C106" s="74" t="s">
        <v>711</v>
      </c>
      <c r="D106" s="62"/>
      <c r="E106" s="62"/>
      <c r="F106" s="62"/>
      <c r="G106" s="62"/>
      <c r="H106" s="62"/>
      <c r="I106" s="62"/>
      <c r="J106" s="62"/>
      <c r="K106" s="62"/>
      <c r="L106" s="62"/>
      <c r="M106" s="62"/>
      <c r="N106" s="62"/>
      <c r="O106" s="62"/>
      <c r="P106" s="62"/>
      <c r="Q106" s="62"/>
      <c r="R106" s="62" t="s">
        <v>396</v>
      </c>
      <c r="S106" s="62"/>
      <c r="T106" s="62" t="s">
        <v>396</v>
      </c>
      <c r="U106" s="62"/>
      <c r="V106" s="62"/>
      <c r="W106" s="62"/>
      <c r="X106" s="62"/>
      <c r="Y106" s="62" t="s">
        <v>396</v>
      </c>
      <c r="Z106" s="62"/>
      <c r="AA106" s="62" t="s">
        <v>396</v>
      </c>
      <c r="AB106" s="62" t="s">
        <v>396</v>
      </c>
      <c r="AC106" s="62" t="s">
        <v>396</v>
      </c>
      <c r="AD106" s="62" t="s">
        <v>396</v>
      </c>
      <c r="AE106" s="62"/>
      <c r="AF106" s="62"/>
      <c r="AG106" s="62" t="s">
        <v>396</v>
      </c>
      <c r="AH106" s="62"/>
      <c r="AI106" s="62"/>
      <c r="AJ106" s="62"/>
      <c r="AK106" s="62"/>
      <c r="AL106" s="62"/>
    </row>
    <row r="107" spans="1:38">
      <c r="C107" s="74"/>
    </row>
    <row r="108" spans="1:38">
      <c r="C108" s="74"/>
    </row>
    <row r="109" spans="1:38">
      <c r="C109" s="74"/>
    </row>
    <row r="110" spans="1:38">
      <c r="C110" s="74"/>
    </row>
    <row r="111" spans="1:38">
      <c r="C111" s="74"/>
    </row>
    <row r="112" spans="1:38">
      <c r="C112" s="74"/>
    </row>
    <row r="113" spans="3:3">
      <c r="C113" s="74"/>
    </row>
    <row r="114" spans="3:3">
      <c r="C114" s="74"/>
    </row>
    <row r="115" spans="3:3">
      <c r="C115" s="74"/>
    </row>
    <row r="116" spans="3:3">
      <c r="C116" s="74"/>
    </row>
    <row r="117" spans="3:3">
      <c r="C117" s="74"/>
    </row>
    <row r="118" spans="3:3">
      <c r="C118" s="74"/>
    </row>
    <row r="119" spans="3:3">
      <c r="C119" s="74"/>
    </row>
    <row r="120" spans="3:3">
      <c r="C120" s="74"/>
    </row>
    <row r="121" spans="3:3">
      <c r="C121" s="74"/>
    </row>
    <row r="122" spans="3:3">
      <c r="C122" s="74"/>
    </row>
    <row r="123" spans="3:3">
      <c r="C123" s="74"/>
    </row>
    <row r="124" spans="3:3">
      <c r="C124" s="74"/>
    </row>
    <row r="125" spans="3:3">
      <c r="C125" s="74"/>
    </row>
    <row r="126" spans="3:3">
      <c r="C126" s="74"/>
    </row>
    <row r="127" spans="3:3">
      <c r="C127" s="74"/>
    </row>
    <row r="128" spans="3:3">
      <c r="C128" s="74"/>
    </row>
  </sheetData>
  <autoFilter ref="A4:AL106"/>
  <conditionalFormatting sqref="A5:A106">
    <cfRule type="containsText" dxfId="485" priority="5" operator="containsText" text="1">
      <formula>NOT(ISERROR(SEARCH("1",A5)))</formula>
    </cfRule>
    <cfRule type="containsText" dxfId="484" priority="6" operator="containsText" text="0">
      <formula>NOT(ISERROR(SEARCH("0",A5)))</formula>
    </cfRule>
  </conditionalFormatting>
  <conditionalFormatting sqref="D1:AI1">
    <cfRule type="containsText" dxfId="483" priority="3" operator="containsText" text="1">
      <formula>NOT(ISERROR(SEARCH("1",D1)))</formula>
    </cfRule>
    <cfRule type="containsText" dxfId="482" priority="4" operator="containsText" text="0">
      <formula>NOT(ISERROR(SEARCH("0",D1)))</formula>
    </cfRule>
  </conditionalFormatting>
  <conditionalFormatting sqref="AJ1:AL1">
    <cfRule type="containsText" dxfId="481" priority="1" operator="containsText" text="1">
      <formula>NOT(ISERROR(SEARCH("1",AJ1)))</formula>
    </cfRule>
    <cfRule type="containsText" dxfId="480" priority="2" operator="containsText" text="0">
      <formula>NOT(ISERROR(SEARCH("0",AJ1)))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B154"/>
  <sheetViews>
    <sheetView showGridLines="0" topLeftCell="A115" zoomScale="80" zoomScaleNormal="80" workbookViewId="0">
      <selection activeCell="J110" sqref="J110"/>
    </sheetView>
  </sheetViews>
  <sheetFormatPr defaultRowHeight="15"/>
  <cols>
    <col min="1" max="1" width="4.7109375" customWidth="1"/>
    <col min="2" max="50" width="6.140625" customWidth="1"/>
  </cols>
  <sheetData>
    <row r="2" spans="1:54" ht="15.75" thickBot="1">
      <c r="B2" s="664" t="s">
        <v>713</v>
      </c>
      <c r="C2" s="664"/>
      <c r="D2" s="664"/>
      <c r="E2" s="664"/>
      <c r="F2" s="664"/>
      <c r="G2" s="664"/>
      <c r="H2" s="664"/>
      <c r="I2" s="664" t="s">
        <v>714</v>
      </c>
      <c r="J2" s="664"/>
      <c r="K2" s="664"/>
      <c r="L2" s="664"/>
      <c r="M2" s="664"/>
      <c r="N2" s="664"/>
      <c r="O2" s="664"/>
      <c r="P2" s="664" t="s">
        <v>715</v>
      </c>
      <c r="Q2" s="664"/>
      <c r="R2" s="664"/>
      <c r="S2" s="664"/>
      <c r="T2" s="664"/>
      <c r="U2" s="664"/>
      <c r="V2" s="664"/>
      <c r="W2" s="664" t="s">
        <v>716</v>
      </c>
      <c r="X2" s="664"/>
      <c r="Y2" s="664"/>
      <c r="Z2" s="664"/>
      <c r="AA2" s="664"/>
      <c r="AB2" s="664"/>
      <c r="AC2" s="664"/>
      <c r="AD2" s="664" t="s">
        <v>717</v>
      </c>
      <c r="AE2" s="664"/>
      <c r="AF2" s="664"/>
      <c r="AG2" s="664"/>
      <c r="AH2" s="664"/>
      <c r="AI2" s="664"/>
      <c r="AJ2" s="664"/>
      <c r="AK2" s="664" t="s">
        <v>718</v>
      </c>
      <c r="AL2" s="664"/>
      <c r="AM2" s="664"/>
      <c r="AN2" s="664"/>
      <c r="AO2" s="664"/>
      <c r="AP2" s="664"/>
      <c r="AQ2" s="664"/>
      <c r="AR2" s="663" t="s">
        <v>719</v>
      </c>
      <c r="AS2" s="663"/>
      <c r="AT2" s="663"/>
      <c r="AU2" s="663"/>
      <c r="AV2" s="663"/>
      <c r="AW2" s="663"/>
      <c r="AX2" s="663"/>
    </row>
    <row r="3" spans="1:54" ht="17.25" thickBot="1">
      <c r="A3">
        <v>1</v>
      </c>
      <c r="B3" s="87" t="s">
        <v>195</v>
      </c>
      <c r="C3" s="88"/>
      <c r="D3" s="88"/>
      <c r="E3" s="88"/>
      <c r="F3" s="88"/>
      <c r="G3" s="88"/>
      <c r="H3" s="89" t="s">
        <v>720</v>
      </c>
      <c r="I3" s="87" t="s">
        <v>201</v>
      </c>
      <c r="J3" s="88"/>
      <c r="K3" s="88"/>
      <c r="L3" s="88"/>
      <c r="M3" s="88"/>
      <c r="N3" s="88"/>
      <c r="O3" s="89" t="s">
        <v>721</v>
      </c>
      <c r="P3" s="87" t="s">
        <v>722</v>
      </c>
      <c r="Q3" s="90"/>
      <c r="R3" s="90"/>
      <c r="S3" s="90"/>
      <c r="T3" s="90"/>
      <c r="U3" s="90"/>
      <c r="V3" s="89"/>
      <c r="W3" s="87" t="s">
        <v>219</v>
      </c>
      <c r="X3" s="91"/>
      <c r="Y3" s="91"/>
      <c r="Z3" s="91"/>
      <c r="AA3" s="91"/>
      <c r="AB3" s="91"/>
      <c r="AC3" s="89"/>
      <c r="AD3" s="144" t="s">
        <v>806</v>
      </c>
      <c r="AE3" s="162"/>
      <c r="AF3" s="162"/>
      <c r="AG3" s="162"/>
      <c r="AH3" s="162"/>
      <c r="AI3" s="162"/>
      <c r="AJ3" s="94"/>
      <c r="AK3" s="144" t="s">
        <v>807</v>
      </c>
      <c r="AL3" s="162"/>
      <c r="AM3" s="162"/>
      <c r="AN3" s="162"/>
      <c r="AO3" s="162"/>
      <c r="AP3" s="162"/>
      <c r="AQ3" s="94"/>
      <c r="AR3" s="240" t="s">
        <v>293</v>
      </c>
      <c r="AS3" s="241"/>
      <c r="AT3" s="241"/>
      <c r="AU3" s="241"/>
      <c r="AV3" s="241"/>
      <c r="AW3" s="162"/>
      <c r="AX3" s="94"/>
    </row>
    <row r="4" spans="1:54" ht="17.25" thickBot="1">
      <c r="A4">
        <v>2</v>
      </c>
      <c r="B4" s="98"/>
      <c r="C4" s="99"/>
      <c r="D4" s="99"/>
      <c r="E4" s="99"/>
      <c r="F4" s="99"/>
      <c r="G4" s="99"/>
      <c r="H4" s="100"/>
      <c r="I4" s="98"/>
      <c r="J4" s="99"/>
      <c r="K4" s="99"/>
      <c r="L4" s="99"/>
      <c r="M4" s="99"/>
      <c r="N4" s="99"/>
      <c r="O4" s="100"/>
      <c r="P4" s="101" t="s">
        <v>808</v>
      </c>
      <c r="Q4" s="102"/>
      <c r="R4" s="102"/>
      <c r="S4" s="102"/>
      <c r="T4" s="102"/>
      <c r="U4" s="102"/>
      <c r="V4" s="103"/>
      <c r="W4" s="104"/>
      <c r="X4" s="102"/>
      <c r="Y4" s="102"/>
      <c r="Z4" s="102"/>
      <c r="AA4" s="102"/>
      <c r="AB4" s="102"/>
      <c r="AC4" s="103"/>
      <c r="AD4" s="159"/>
      <c r="AE4" s="160"/>
      <c r="AF4" s="160"/>
      <c r="AG4" s="160"/>
      <c r="AH4" s="160"/>
      <c r="AI4" s="160"/>
      <c r="AJ4" s="161"/>
      <c r="AK4" s="159"/>
      <c r="AL4" s="160"/>
      <c r="AM4" s="160"/>
      <c r="AN4" s="160"/>
      <c r="AO4" s="160"/>
      <c r="AP4" s="160"/>
      <c r="AQ4" s="161"/>
      <c r="AR4" s="159"/>
      <c r="AS4" s="160"/>
      <c r="AT4" s="160"/>
      <c r="AU4" s="160"/>
      <c r="AV4" s="160"/>
      <c r="AW4" s="160"/>
      <c r="AX4" s="161" t="s">
        <v>749</v>
      </c>
      <c r="BA4" s="110" t="s">
        <v>726</v>
      </c>
      <c r="BB4" s="111" t="s">
        <v>727</v>
      </c>
    </row>
    <row r="5" spans="1:54" ht="17.25" thickBot="1">
      <c r="A5">
        <v>3</v>
      </c>
      <c r="B5" s="98"/>
      <c r="C5" s="99"/>
      <c r="D5" s="112"/>
      <c r="E5" s="99"/>
      <c r="F5" s="99"/>
      <c r="G5" s="99"/>
      <c r="H5" s="100"/>
      <c r="I5" s="98"/>
      <c r="J5" s="99"/>
      <c r="K5" s="112"/>
      <c r="L5" s="99"/>
      <c r="M5" s="99"/>
      <c r="N5" s="99"/>
      <c r="O5" s="100"/>
      <c r="P5" s="104"/>
      <c r="Q5" s="102"/>
      <c r="R5" s="102"/>
      <c r="S5" s="102"/>
      <c r="T5" s="102"/>
      <c r="U5" s="102"/>
      <c r="V5" s="103"/>
      <c r="W5" s="113">
        <v>1</v>
      </c>
      <c r="X5" s="114">
        <v>0</v>
      </c>
      <c r="Y5" s="114">
        <v>1</v>
      </c>
      <c r="Z5" s="114" t="s">
        <v>27</v>
      </c>
      <c r="AA5" s="114">
        <v>3</v>
      </c>
      <c r="AB5" s="114" t="s">
        <v>726</v>
      </c>
      <c r="AC5" s="115" t="s">
        <v>728</v>
      </c>
      <c r="AD5" s="116">
        <v>1</v>
      </c>
      <c r="AE5" s="117">
        <v>1</v>
      </c>
      <c r="AF5" s="117">
        <v>0</v>
      </c>
      <c r="AG5" s="117" t="s">
        <v>230</v>
      </c>
      <c r="AH5" s="117">
        <v>3</v>
      </c>
      <c r="AI5" s="117" t="s">
        <v>732</v>
      </c>
      <c r="AJ5" s="118" t="s">
        <v>749</v>
      </c>
      <c r="AK5" s="116">
        <v>1</v>
      </c>
      <c r="AL5" s="117">
        <v>1</v>
      </c>
      <c r="AM5" s="117">
        <v>0</v>
      </c>
      <c r="AN5" s="117" t="s">
        <v>230</v>
      </c>
      <c r="AO5" s="117">
        <v>3</v>
      </c>
      <c r="AP5" s="117" t="s">
        <v>732</v>
      </c>
      <c r="AQ5" s="118" t="s">
        <v>749</v>
      </c>
      <c r="AR5" s="116">
        <v>1</v>
      </c>
      <c r="AS5" s="117">
        <v>0</v>
      </c>
      <c r="AT5" s="117">
        <v>1</v>
      </c>
      <c r="AU5" s="117" t="s">
        <v>27</v>
      </c>
      <c r="AV5" s="117">
        <v>3</v>
      </c>
      <c r="AW5" s="117" t="s">
        <v>732</v>
      </c>
      <c r="AX5" s="118" t="s">
        <v>758</v>
      </c>
      <c r="BA5" s="122" t="s">
        <v>732</v>
      </c>
      <c r="BB5" s="111" t="s">
        <v>733</v>
      </c>
    </row>
    <row r="6" spans="1:54" ht="17.25" thickBot="1">
      <c r="A6">
        <v>4</v>
      </c>
      <c r="B6" s="98"/>
      <c r="C6" s="99"/>
      <c r="D6" s="99"/>
      <c r="E6" s="99"/>
      <c r="F6" s="99"/>
      <c r="G6" s="99"/>
      <c r="H6" s="100"/>
      <c r="I6" s="98"/>
      <c r="J6" s="99"/>
      <c r="K6" s="99"/>
      <c r="L6" s="99"/>
      <c r="M6" s="99"/>
      <c r="N6" s="99"/>
      <c r="O6" s="100"/>
      <c r="P6" s="113">
        <v>2</v>
      </c>
      <c r="Q6" s="114">
        <v>2</v>
      </c>
      <c r="R6" s="114">
        <v>0</v>
      </c>
      <c r="S6" s="114" t="s">
        <v>27</v>
      </c>
      <c r="T6" s="114">
        <v>4</v>
      </c>
      <c r="U6" s="114" t="s">
        <v>726</v>
      </c>
      <c r="V6" s="115" t="s">
        <v>734</v>
      </c>
      <c r="W6" s="144" t="s">
        <v>287</v>
      </c>
      <c r="X6" s="157"/>
      <c r="Y6" s="157"/>
      <c r="Z6" s="157"/>
      <c r="AA6" s="157"/>
      <c r="AB6" s="157"/>
      <c r="AC6" s="94"/>
      <c r="AD6" s="144" t="s">
        <v>291</v>
      </c>
      <c r="AE6" s="162"/>
      <c r="AF6" s="162"/>
      <c r="AG6" s="162"/>
      <c r="AH6" s="162"/>
      <c r="AI6" s="162"/>
      <c r="AJ6" s="94"/>
      <c r="AK6" s="123" t="s">
        <v>766</v>
      </c>
      <c r="AL6" s="124"/>
      <c r="AM6" s="124"/>
      <c r="AN6" s="124"/>
      <c r="AO6" s="124"/>
      <c r="AP6" s="124"/>
      <c r="AQ6" s="125"/>
      <c r="AR6" s="123" t="s">
        <v>769</v>
      </c>
      <c r="AS6" s="124"/>
      <c r="AT6" s="124"/>
      <c r="AU6" s="124"/>
      <c r="AV6" s="124"/>
      <c r="AW6" s="124"/>
      <c r="AX6" s="125"/>
      <c r="BA6" s="129" t="s">
        <v>738</v>
      </c>
      <c r="BB6" s="111" t="s">
        <v>739</v>
      </c>
    </row>
    <row r="7" spans="1:54" ht="17.25" thickBot="1">
      <c r="A7">
        <v>5</v>
      </c>
      <c r="B7" s="104"/>
      <c r="C7" s="102"/>
      <c r="D7" s="102"/>
      <c r="E7" s="102"/>
      <c r="F7" s="102"/>
      <c r="G7" s="102"/>
      <c r="H7" s="103"/>
      <c r="I7" s="104"/>
      <c r="J7" s="102"/>
      <c r="K7" s="102"/>
      <c r="L7" s="102"/>
      <c r="M7" s="102"/>
      <c r="N7" s="102"/>
      <c r="O7" s="103"/>
      <c r="P7" s="87" t="s">
        <v>213</v>
      </c>
      <c r="Q7" s="90"/>
      <c r="R7" s="90"/>
      <c r="S7" s="90"/>
      <c r="T7" s="90"/>
      <c r="U7" s="90"/>
      <c r="V7" s="89"/>
      <c r="W7" s="159"/>
      <c r="X7" s="160"/>
      <c r="Y7" s="160"/>
      <c r="Z7" s="160"/>
      <c r="AA7" s="160"/>
      <c r="AB7" s="160"/>
      <c r="AC7" s="161"/>
      <c r="AD7" s="159"/>
      <c r="AE7" s="160"/>
      <c r="AF7" s="160"/>
      <c r="AG7" s="160"/>
      <c r="AH7" s="160"/>
      <c r="AI7" s="160"/>
      <c r="AJ7" s="161"/>
      <c r="AK7" s="130"/>
      <c r="AL7" s="131"/>
      <c r="AM7" s="131"/>
      <c r="AN7" s="131"/>
      <c r="AO7" s="131"/>
      <c r="AP7" s="131"/>
      <c r="AQ7" s="132"/>
      <c r="AR7" s="130"/>
      <c r="AS7" s="131"/>
      <c r="AT7" s="131"/>
      <c r="AU7" s="131"/>
      <c r="AV7" s="131"/>
      <c r="AW7" s="131"/>
      <c r="AX7" s="132"/>
      <c r="BA7" s="136" t="s">
        <v>730</v>
      </c>
      <c r="BB7" s="111" t="s">
        <v>740</v>
      </c>
    </row>
    <row r="8" spans="1:54" ht="17.25" thickBot="1">
      <c r="A8">
        <v>6</v>
      </c>
      <c r="B8" s="113">
        <v>4</v>
      </c>
      <c r="C8" s="114">
        <v>2</v>
      </c>
      <c r="D8" s="114">
        <v>0</v>
      </c>
      <c r="E8" s="114" t="s">
        <v>230</v>
      </c>
      <c r="F8" s="114">
        <v>6</v>
      </c>
      <c r="G8" s="114" t="s">
        <v>726</v>
      </c>
      <c r="H8" s="115" t="s">
        <v>734</v>
      </c>
      <c r="I8" s="104">
        <v>4</v>
      </c>
      <c r="J8" s="102">
        <v>2</v>
      </c>
      <c r="K8" s="102">
        <v>0</v>
      </c>
      <c r="L8" s="102" t="s">
        <v>230</v>
      </c>
      <c r="M8" s="102">
        <v>6</v>
      </c>
      <c r="N8" s="102" t="s">
        <v>726</v>
      </c>
      <c r="O8" s="103" t="s">
        <v>734</v>
      </c>
      <c r="P8" s="104"/>
      <c r="Q8" s="102"/>
      <c r="R8" s="102"/>
      <c r="S8" s="102"/>
      <c r="T8" s="102"/>
      <c r="U8" s="102"/>
      <c r="V8" s="103"/>
      <c r="W8" s="159"/>
      <c r="X8" s="160"/>
      <c r="Y8" s="160"/>
      <c r="Z8" s="160"/>
      <c r="AA8" s="160"/>
      <c r="AB8" s="160"/>
      <c r="AC8" s="161"/>
      <c r="AD8" s="116">
        <v>1</v>
      </c>
      <c r="AE8" s="117">
        <v>2</v>
      </c>
      <c r="AF8" s="117">
        <v>0</v>
      </c>
      <c r="AG8" s="117" t="s">
        <v>230</v>
      </c>
      <c r="AH8" s="117">
        <v>3</v>
      </c>
      <c r="AI8" s="117" t="s">
        <v>732</v>
      </c>
      <c r="AJ8" s="118" t="s">
        <v>761</v>
      </c>
      <c r="AK8" s="137">
        <v>2</v>
      </c>
      <c r="AL8" s="138">
        <v>0</v>
      </c>
      <c r="AM8" s="138">
        <v>0</v>
      </c>
      <c r="AN8" s="138" t="s">
        <v>27</v>
      </c>
      <c r="AO8" s="138">
        <v>3</v>
      </c>
      <c r="AP8" s="138" t="s">
        <v>738</v>
      </c>
      <c r="AQ8" s="139"/>
      <c r="AR8" s="137">
        <v>2</v>
      </c>
      <c r="AS8" s="138">
        <v>0</v>
      </c>
      <c r="AT8" s="138">
        <v>0</v>
      </c>
      <c r="AU8" s="138" t="s">
        <v>27</v>
      </c>
      <c r="AV8" s="138">
        <v>3</v>
      </c>
      <c r="AW8" s="138" t="s">
        <v>738</v>
      </c>
      <c r="AX8" s="139"/>
      <c r="BA8" s="143" t="s">
        <v>741</v>
      </c>
      <c r="BB8" s="111" t="s">
        <v>742</v>
      </c>
    </row>
    <row r="9" spans="1:54" ht="17.25" thickBot="1">
      <c r="A9">
        <v>7</v>
      </c>
      <c r="B9" s="87" t="s">
        <v>196</v>
      </c>
      <c r="C9" s="90"/>
      <c r="D9" s="90"/>
      <c r="E9" s="90"/>
      <c r="F9" s="90"/>
      <c r="G9" s="90"/>
      <c r="H9" s="88" t="s">
        <v>743</v>
      </c>
      <c r="I9" s="87" t="s">
        <v>202</v>
      </c>
      <c r="J9" s="88"/>
      <c r="K9" s="88"/>
      <c r="L9" s="88"/>
      <c r="M9" s="88"/>
      <c r="N9" s="88"/>
      <c r="O9" s="89" t="s">
        <v>744</v>
      </c>
      <c r="P9" s="104"/>
      <c r="Q9" s="102"/>
      <c r="R9" s="102"/>
      <c r="S9" s="102"/>
      <c r="T9" s="102"/>
      <c r="U9" s="102"/>
      <c r="V9" s="103"/>
      <c r="W9" s="116">
        <v>1</v>
      </c>
      <c r="X9" s="117">
        <v>1</v>
      </c>
      <c r="Y9" s="117">
        <v>1</v>
      </c>
      <c r="Z9" s="117" t="s">
        <v>230</v>
      </c>
      <c r="AA9" s="117">
        <v>4</v>
      </c>
      <c r="AB9" s="117" t="s">
        <v>732</v>
      </c>
      <c r="AC9" s="117" t="s">
        <v>749</v>
      </c>
      <c r="AD9" s="123" t="s">
        <v>735</v>
      </c>
      <c r="AE9" s="124"/>
      <c r="AF9" s="124"/>
      <c r="AG9" s="124"/>
      <c r="AH9" s="124"/>
      <c r="AI9" s="124"/>
      <c r="AJ9" s="125"/>
      <c r="AK9" s="169" t="s">
        <v>765</v>
      </c>
      <c r="AL9" s="170"/>
      <c r="AM9" s="170"/>
      <c r="AN9" s="170"/>
      <c r="AO9" s="170"/>
      <c r="AP9" s="170"/>
      <c r="AQ9" s="171"/>
      <c r="AR9" s="126" t="s">
        <v>755</v>
      </c>
      <c r="AS9" s="127"/>
      <c r="AT9" s="127"/>
      <c r="AU9" s="127"/>
      <c r="AV9" s="127"/>
      <c r="AW9" s="127"/>
      <c r="AX9" s="128"/>
      <c r="BA9" s="146" t="s">
        <v>747</v>
      </c>
      <c r="BB9" s="111" t="s">
        <v>748</v>
      </c>
    </row>
    <row r="10" spans="1:54" ht="17.25" thickBot="1">
      <c r="A10">
        <v>8</v>
      </c>
      <c r="B10" s="104"/>
      <c r="C10" s="102"/>
      <c r="D10" s="102"/>
      <c r="E10" s="102"/>
      <c r="F10" s="102"/>
      <c r="G10" s="102"/>
      <c r="H10" s="103"/>
      <c r="I10" s="98"/>
      <c r="J10" s="99"/>
      <c r="K10" s="99"/>
      <c r="L10" s="99"/>
      <c r="M10" s="99"/>
      <c r="N10" s="99"/>
      <c r="O10" s="100"/>
      <c r="P10" s="113">
        <v>1</v>
      </c>
      <c r="Q10" s="114">
        <v>2</v>
      </c>
      <c r="R10" s="114">
        <v>1</v>
      </c>
      <c r="S10" s="114" t="s">
        <v>230</v>
      </c>
      <c r="T10" s="114">
        <v>4</v>
      </c>
      <c r="U10" s="114" t="s">
        <v>726</v>
      </c>
      <c r="V10" s="114" t="s">
        <v>749</v>
      </c>
      <c r="W10" s="144" t="s">
        <v>809</v>
      </c>
      <c r="X10" s="162"/>
      <c r="Y10" s="162"/>
      <c r="Z10" s="162"/>
      <c r="AA10" s="162"/>
      <c r="AB10" s="162"/>
      <c r="AC10" s="94"/>
      <c r="AD10" s="130"/>
      <c r="AE10" s="131"/>
      <c r="AF10" s="131"/>
      <c r="AG10" s="131"/>
      <c r="AH10" s="131"/>
      <c r="AI10" s="131"/>
      <c r="AJ10" s="132"/>
      <c r="AK10" s="172"/>
      <c r="AL10" s="173"/>
      <c r="AM10" s="173"/>
      <c r="AN10" s="173"/>
      <c r="AO10" s="173"/>
      <c r="AP10" s="173"/>
      <c r="AQ10" s="174"/>
      <c r="AR10" s="133"/>
      <c r="AS10" s="134"/>
      <c r="AT10" s="134"/>
      <c r="AU10" s="134"/>
      <c r="AV10" s="134"/>
      <c r="AW10" s="134"/>
      <c r="AX10" s="135"/>
      <c r="BA10" s="150" t="s">
        <v>730</v>
      </c>
      <c r="BB10" s="151" t="s">
        <v>751</v>
      </c>
    </row>
    <row r="11" spans="1:54" ht="17.25" thickBot="1">
      <c r="A11">
        <v>9</v>
      </c>
      <c r="B11" s="113">
        <v>2</v>
      </c>
      <c r="C11" s="114">
        <v>0</v>
      </c>
      <c r="D11" s="114">
        <v>1</v>
      </c>
      <c r="E11" s="114" t="s">
        <v>230</v>
      </c>
      <c r="F11" s="114">
        <v>3</v>
      </c>
      <c r="G11" s="114" t="s">
        <v>726</v>
      </c>
      <c r="H11" s="115" t="s">
        <v>752</v>
      </c>
      <c r="I11" s="98"/>
      <c r="J11" s="99"/>
      <c r="K11" s="112"/>
      <c r="L11" s="99"/>
      <c r="M11" s="99"/>
      <c r="N11" s="99"/>
      <c r="O11" s="100"/>
      <c r="P11" s="87" t="s">
        <v>220</v>
      </c>
      <c r="Q11" s="91"/>
      <c r="R11" s="91"/>
      <c r="S11" s="91"/>
      <c r="T11" s="91"/>
      <c r="U11" s="91"/>
      <c r="V11" s="89"/>
      <c r="W11" s="159"/>
      <c r="X11" s="160"/>
      <c r="Y11" s="160"/>
      <c r="Z11" s="160"/>
      <c r="AA11" s="160"/>
      <c r="AB11" s="160"/>
      <c r="AC11" s="161"/>
      <c r="AD11" s="137">
        <v>2</v>
      </c>
      <c r="AE11" s="138">
        <v>0</v>
      </c>
      <c r="AF11" s="138">
        <v>0</v>
      </c>
      <c r="AG11" s="138" t="s">
        <v>27</v>
      </c>
      <c r="AH11" s="138">
        <v>3</v>
      </c>
      <c r="AI11" s="138" t="s">
        <v>738</v>
      </c>
      <c r="AJ11" s="139"/>
      <c r="AK11" s="172"/>
      <c r="AL11" s="173"/>
      <c r="AM11" s="173"/>
      <c r="AN11" s="173"/>
      <c r="AO11" s="173"/>
      <c r="AP11" s="173"/>
      <c r="AQ11" s="174"/>
      <c r="AR11" s="140">
        <v>2</v>
      </c>
      <c r="AS11" s="141">
        <v>0</v>
      </c>
      <c r="AT11" s="141">
        <v>0</v>
      </c>
      <c r="AU11" s="141" t="s">
        <v>27</v>
      </c>
      <c r="AV11" s="141">
        <v>3</v>
      </c>
      <c r="AW11" s="141" t="s">
        <v>741</v>
      </c>
      <c r="AX11" s="142"/>
      <c r="BA11" s="153" t="s">
        <v>753</v>
      </c>
      <c r="BB11" s="151" t="s">
        <v>754</v>
      </c>
    </row>
    <row r="12" spans="1:54" ht="17.25" thickBot="1">
      <c r="A12">
        <v>10</v>
      </c>
      <c r="B12" s="87" t="s">
        <v>197</v>
      </c>
      <c r="C12" s="91"/>
      <c r="D12" s="91"/>
      <c r="E12" s="91"/>
      <c r="F12" s="91"/>
      <c r="G12" s="91"/>
      <c r="H12" s="154"/>
      <c r="I12" s="99"/>
      <c r="J12" s="99"/>
      <c r="K12" s="99"/>
      <c r="L12" s="99"/>
      <c r="M12" s="99"/>
      <c r="N12" s="99"/>
      <c r="O12" s="100"/>
      <c r="P12" s="104"/>
      <c r="Q12" s="102"/>
      <c r="R12" s="102"/>
      <c r="S12" s="102"/>
      <c r="T12" s="102"/>
      <c r="U12" s="102"/>
      <c r="V12" s="103"/>
      <c r="W12" s="116">
        <v>1</v>
      </c>
      <c r="X12" s="117">
        <v>2</v>
      </c>
      <c r="Y12" s="117">
        <v>0</v>
      </c>
      <c r="Z12" s="117" t="s">
        <v>230</v>
      </c>
      <c r="AA12" s="117">
        <v>3</v>
      </c>
      <c r="AB12" s="117" t="s">
        <v>732</v>
      </c>
      <c r="AC12" s="118" t="s">
        <v>761</v>
      </c>
      <c r="AD12" s="169" t="s">
        <v>765</v>
      </c>
      <c r="AE12" s="170"/>
      <c r="AF12" s="170"/>
      <c r="AG12" s="170"/>
      <c r="AH12" s="170"/>
      <c r="AI12" s="170"/>
      <c r="AJ12" s="171"/>
      <c r="AK12" s="172"/>
      <c r="AL12" s="173"/>
      <c r="AM12" s="173"/>
      <c r="AN12" s="173"/>
      <c r="AO12" s="173"/>
      <c r="AP12" s="173"/>
      <c r="AQ12" s="174"/>
      <c r="AR12" s="126" t="s">
        <v>760</v>
      </c>
      <c r="AS12" s="127"/>
      <c r="AT12" s="127"/>
      <c r="AU12" s="127"/>
      <c r="AV12" s="127"/>
      <c r="AW12" s="127"/>
      <c r="AX12" s="128"/>
      <c r="BA12" s="155"/>
      <c r="BB12" s="151" t="s">
        <v>756</v>
      </c>
    </row>
    <row r="13" spans="1:54" ht="16.5">
      <c r="A13">
        <v>11</v>
      </c>
      <c r="B13" s="156"/>
      <c r="C13" s="102"/>
      <c r="D13" s="102"/>
      <c r="E13" s="102"/>
      <c r="F13" s="102"/>
      <c r="G13" s="102"/>
      <c r="H13" s="154"/>
      <c r="I13" s="102"/>
      <c r="J13" s="102"/>
      <c r="K13" s="102"/>
      <c r="L13" s="102"/>
      <c r="M13" s="102"/>
      <c r="N13" s="102"/>
      <c r="O13" s="103"/>
      <c r="P13" s="104"/>
      <c r="Q13" s="102"/>
      <c r="R13" s="102"/>
      <c r="S13" s="102"/>
      <c r="T13" s="102"/>
      <c r="U13" s="102"/>
      <c r="V13" s="103"/>
      <c r="W13" s="144" t="s">
        <v>289</v>
      </c>
      <c r="X13" s="145"/>
      <c r="Y13" s="145"/>
      <c r="Z13" s="145"/>
      <c r="AA13" s="145"/>
      <c r="AB13" s="145"/>
      <c r="AC13" s="94"/>
      <c r="AD13" s="172"/>
      <c r="AE13" s="173"/>
      <c r="AF13" s="173"/>
      <c r="AG13" s="173"/>
      <c r="AH13" s="173"/>
      <c r="AI13" s="173"/>
      <c r="AJ13" s="174"/>
      <c r="AK13" s="172"/>
      <c r="AL13" s="173"/>
      <c r="AM13" s="173"/>
      <c r="AN13" s="173"/>
      <c r="AO13" s="173"/>
      <c r="AP13" s="173"/>
      <c r="AQ13" s="174"/>
      <c r="AR13" s="133"/>
      <c r="AS13" s="134"/>
      <c r="AT13" s="134"/>
      <c r="AU13" s="134"/>
      <c r="AV13" s="134"/>
      <c r="AW13" s="134"/>
      <c r="AX13" s="135"/>
    </row>
    <row r="14" spans="1:54" ht="17.25" thickBot="1">
      <c r="A14">
        <v>12</v>
      </c>
      <c r="B14" s="156"/>
      <c r="C14" s="102"/>
      <c r="D14" s="102"/>
      <c r="E14" s="102"/>
      <c r="F14" s="102"/>
      <c r="G14" s="102"/>
      <c r="H14" s="154"/>
      <c r="I14" s="114">
        <v>3</v>
      </c>
      <c r="J14" s="114">
        <v>1</v>
      </c>
      <c r="K14" s="114">
        <v>1</v>
      </c>
      <c r="L14" s="114" t="s">
        <v>230</v>
      </c>
      <c r="M14" s="114">
        <v>6</v>
      </c>
      <c r="N14" s="114" t="s">
        <v>726</v>
      </c>
      <c r="O14" s="115" t="s">
        <v>728</v>
      </c>
      <c r="P14" s="113">
        <v>2</v>
      </c>
      <c r="Q14" s="114">
        <v>1</v>
      </c>
      <c r="R14" s="114">
        <v>0</v>
      </c>
      <c r="S14" s="114" t="s">
        <v>27</v>
      </c>
      <c r="T14" s="114">
        <v>4</v>
      </c>
      <c r="U14" s="114" t="s">
        <v>726</v>
      </c>
      <c r="V14" s="115" t="s">
        <v>728</v>
      </c>
      <c r="W14" s="166" t="s">
        <v>810</v>
      </c>
      <c r="X14" s="148"/>
      <c r="Y14" s="148"/>
      <c r="Z14" s="148"/>
      <c r="AA14" s="148"/>
      <c r="AB14" s="148"/>
      <c r="AC14" s="149"/>
      <c r="AD14" s="172"/>
      <c r="AE14" s="173"/>
      <c r="AF14" s="173"/>
      <c r="AG14" s="173"/>
      <c r="AH14" s="173"/>
      <c r="AI14" s="173"/>
      <c r="AJ14" s="174"/>
      <c r="AK14" s="172"/>
      <c r="AL14" s="173"/>
      <c r="AM14" s="173"/>
      <c r="AN14" s="173"/>
      <c r="AO14" s="173"/>
      <c r="AP14" s="173"/>
      <c r="AQ14" s="174"/>
      <c r="AR14" s="140">
        <v>2</v>
      </c>
      <c r="AS14" s="141">
        <v>0</v>
      </c>
      <c r="AT14" s="141">
        <v>0</v>
      </c>
      <c r="AU14" s="141" t="s">
        <v>27</v>
      </c>
      <c r="AV14" s="141">
        <v>3</v>
      </c>
      <c r="AW14" s="141" t="s">
        <v>741</v>
      </c>
      <c r="AX14" s="142"/>
    </row>
    <row r="15" spans="1:54" ht="16.5">
      <c r="A15">
        <v>13</v>
      </c>
      <c r="B15" s="156"/>
      <c r="C15" s="102"/>
      <c r="D15" s="102"/>
      <c r="E15" s="102"/>
      <c r="F15" s="102"/>
      <c r="G15" s="102"/>
      <c r="H15" s="158"/>
      <c r="I15" s="87" t="s">
        <v>811</v>
      </c>
      <c r="J15" s="88"/>
      <c r="K15" s="88"/>
      <c r="L15" s="88"/>
      <c r="M15" s="88"/>
      <c r="N15" s="88"/>
      <c r="O15" s="89"/>
      <c r="P15" s="144" t="s">
        <v>812</v>
      </c>
      <c r="Q15" s="145"/>
      <c r="R15" s="145"/>
      <c r="S15" s="145"/>
      <c r="T15" s="145"/>
      <c r="U15" s="145"/>
      <c r="V15" s="94"/>
      <c r="W15" s="147"/>
      <c r="X15" s="148"/>
      <c r="Y15" s="152"/>
      <c r="Z15" s="148"/>
      <c r="AA15" s="148"/>
      <c r="AB15" s="148"/>
      <c r="AC15" s="149"/>
      <c r="AD15" s="172"/>
      <c r="AE15" s="173"/>
      <c r="AF15" s="173"/>
      <c r="AG15" s="173"/>
      <c r="AH15" s="173"/>
      <c r="AI15" s="173"/>
      <c r="AJ15" s="174"/>
      <c r="AK15" s="172"/>
      <c r="AL15" s="173"/>
      <c r="AM15" s="173"/>
      <c r="AN15" s="173"/>
      <c r="AO15" s="173"/>
      <c r="AP15" s="173"/>
      <c r="AQ15" s="174"/>
      <c r="AR15" s="169" t="s">
        <v>765</v>
      </c>
      <c r="AS15" s="212"/>
      <c r="AT15" s="212"/>
      <c r="AU15" s="212"/>
      <c r="AV15" s="212"/>
      <c r="AW15" s="212"/>
      <c r="AX15" s="242"/>
    </row>
    <row r="16" spans="1:54" ht="16.5">
      <c r="A16">
        <v>14</v>
      </c>
      <c r="B16" s="156"/>
      <c r="C16" s="102"/>
      <c r="D16" s="102"/>
      <c r="E16" s="102"/>
      <c r="F16" s="102"/>
      <c r="G16" s="102"/>
      <c r="H16" s="103" t="s">
        <v>749</v>
      </c>
      <c r="I16" s="98"/>
      <c r="J16" s="99"/>
      <c r="K16" s="99"/>
      <c r="L16" s="99"/>
      <c r="M16" s="99"/>
      <c r="N16" s="99"/>
      <c r="O16" s="100"/>
      <c r="P16" s="147"/>
      <c r="Q16" s="148"/>
      <c r="R16" s="148"/>
      <c r="S16" s="148"/>
      <c r="T16" s="148"/>
      <c r="U16" s="148"/>
      <c r="V16" s="149"/>
      <c r="W16" s="147"/>
      <c r="X16" s="148"/>
      <c r="Y16" s="152"/>
      <c r="Z16" s="148"/>
      <c r="AA16" s="148"/>
      <c r="AB16" s="148"/>
      <c r="AC16" s="149"/>
      <c r="AD16" s="172"/>
      <c r="AE16" s="173"/>
      <c r="AF16" s="173"/>
      <c r="AG16" s="173"/>
      <c r="AH16" s="173"/>
      <c r="AI16" s="173"/>
      <c r="AJ16" s="174"/>
      <c r="AK16" s="172"/>
      <c r="AL16" s="173"/>
      <c r="AM16" s="173"/>
      <c r="AN16" s="173"/>
      <c r="AO16" s="173"/>
      <c r="AP16" s="173"/>
      <c r="AQ16" s="174"/>
      <c r="AR16" s="225"/>
      <c r="AS16" s="186"/>
      <c r="AT16" s="186"/>
      <c r="AU16" s="186"/>
      <c r="AV16" s="186"/>
      <c r="AW16" s="186"/>
      <c r="AX16" s="226"/>
    </row>
    <row r="17" spans="1:50" ht="17.25" thickBot="1">
      <c r="A17">
        <v>15</v>
      </c>
      <c r="B17" s="156"/>
      <c r="C17" s="102"/>
      <c r="D17" s="102"/>
      <c r="E17" s="163"/>
      <c r="F17" s="102"/>
      <c r="G17" s="102"/>
      <c r="H17" s="103" t="s">
        <v>728</v>
      </c>
      <c r="I17" s="98"/>
      <c r="J17" s="99"/>
      <c r="K17" s="99"/>
      <c r="L17" s="99"/>
      <c r="M17" s="99"/>
      <c r="N17" s="99"/>
      <c r="O17" s="100"/>
      <c r="P17" s="147"/>
      <c r="Q17" s="148"/>
      <c r="R17" s="148"/>
      <c r="S17" s="148"/>
      <c r="T17" s="148"/>
      <c r="U17" s="148"/>
      <c r="V17" s="149"/>
      <c r="W17" s="147"/>
      <c r="X17" s="148"/>
      <c r="Y17" s="148"/>
      <c r="Z17" s="148"/>
      <c r="AA17" s="148"/>
      <c r="AB17" s="148"/>
      <c r="AC17" s="149"/>
      <c r="AD17" s="172"/>
      <c r="AE17" s="173"/>
      <c r="AF17" s="173"/>
      <c r="AG17" s="173"/>
      <c r="AH17" s="173"/>
      <c r="AI17" s="173"/>
      <c r="AJ17" s="174"/>
      <c r="AK17" s="172"/>
      <c r="AL17" s="173"/>
      <c r="AM17" s="173"/>
      <c r="AN17" s="173"/>
      <c r="AO17" s="173"/>
      <c r="AP17" s="173"/>
      <c r="AQ17" s="174"/>
      <c r="AR17" s="187">
        <v>1</v>
      </c>
      <c r="AS17" s="188">
        <v>1</v>
      </c>
      <c r="AT17" s="188">
        <v>0</v>
      </c>
      <c r="AU17" s="188" t="s">
        <v>27</v>
      </c>
      <c r="AV17" s="188">
        <v>3</v>
      </c>
      <c r="AW17" s="188" t="s">
        <v>747</v>
      </c>
      <c r="AX17" s="189"/>
    </row>
    <row r="18" spans="1:50" ht="17.25" thickBot="1">
      <c r="A18">
        <v>16</v>
      </c>
      <c r="B18" s="113">
        <v>2</v>
      </c>
      <c r="C18" s="114">
        <v>2</v>
      </c>
      <c r="D18" s="114">
        <v>2</v>
      </c>
      <c r="E18" s="114" t="s">
        <v>27</v>
      </c>
      <c r="F18" s="114">
        <v>7</v>
      </c>
      <c r="G18" s="114" t="s">
        <v>726</v>
      </c>
      <c r="H18" s="115" t="s">
        <v>761</v>
      </c>
      <c r="I18" s="113">
        <v>2</v>
      </c>
      <c r="J18" s="114">
        <v>2</v>
      </c>
      <c r="K18" s="114">
        <v>0</v>
      </c>
      <c r="L18" s="114" t="s">
        <v>230</v>
      </c>
      <c r="M18" s="114">
        <v>4</v>
      </c>
      <c r="N18" s="114" t="s">
        <v>726</v>
      </c>
      <c r="O18" s="115" t="s">
        <v>761</v>
      </c>
      <c r="P18" s="147"/>
      <c r="Q18" s="148"/>
      <c r="R18" s="148"/>
      <c r="S18" s="148"/>
      <c r="T18" s="148"/>
      <c r="U18" s="148"/>
      <c r="V18" s="149"/>
      <c r="W18" s="116">
        <v>2</v>
      </c>
      <c r="X18" s="117">
        <v>3</v>
      </c>
      <c r="Y18" s="117">
        <v>0</v>
      </c>
      <c r="Z18" s="117" t="s">
        <v>27</v>
      </c>
      <c r="AA18" s="117">
        <v>6</v>
      </c>
      <c r="AB18" s="117" t="s">
        <v>732</v>
      </c>
      <c r="AC18" s="118" t="s">
        <v>761</v>
      </c>
      <c r="AD18" s="172"/>
      <c r="AE18" s="173"/>
      <c r="AF18" s="173"/>
      <c r="AG18" s="186"/>
      <c r="AH18" s="173"/>
      <c r="AI18" s="173"/>
      <c r="AJ18" s="174"/>
      <c r="AK18" s="172"/>
      <c r="AL18" s="173"/>
      <c r="AM18" s="173"/>
      <c r="AN18" s="186" t="s">
        <v>27</v>
      </c>
      <c r="AO18" s="173"/>
      <c r="AP18" s="173"/>
      <c r="AQ18" s="174"/>
      <c r="AR18" s="164"/>
      <c r="AS18" s="164"/>
      <c r="AT18" s="164"/>
      <c r="AU18" s="164"/>
      <c r="AV18" s="164"/>
      <c r="AW18" s="164"/>
      <c r="AX18" s="165"/>
    </row>
    <row r="19" spans="1:50" ht="17.25" thickBot="1">
      <c r="A19">
        <v>17</v>
      </c>
      <c r="B19" s="101" t="s">
        <v>198</v>
      </c>
      <c r="C19" s="102"/>
      <c r="D19" s="102"/>
      <c r="E19" s="102"/>
      <c r="F19" s="102"/>
      <c r="G19" s="102"/>
      <c r="H19" s="100" t="s">
        <v>764</v>
      </c>
      <c r="I19" s="144" t="s">
        <v>282</v>
      </c>
      <c r="J19" s="145"/>
      <c r="K19" s="145"/>
      <c r="L19" s="145"/>
      <c r="M19" s="145"/>
      <c r="N19" s="145"/>
      <c r="O19" s="94"/>
      <c r="P19" s="116">
        <v>2</v>
      </c>
      <c r="Q19" s="117">
        <v>2</v>
      </c>
      <c r="R19" s="117">
        <v>0</v>
      </c>
      <c r="S19" s="117" t="s">
        <v>230</v>
      </c>
      <c r="T19" s="117">
        <v>5</v>
      </c>
      <c r="U19" s="117" t="s">
        <v>732</v>
      </c>
      <c r="V19" s="118" t="s">
        <v>749</v>
      </c>
      <c r="W19" s="169" t="s">
        <v>765</v>
      </c>
      <c r="X19" s="170"/>
      <c r="Y19" s="170"/>
      <c r="Z19" s="170"/>
      <c r="AA19" s="170"/>
      <c r="AB19" s="170"/>
      <c r="AC19" s="171"/>
      <c r="AD19" s="172"/>
      <c r="AE19" s="173"/>
      <c r="AF19" s="173"/>
      <c r="AG19" s="186" t="s">
        <v>230</v>
      </c>
      <c r="AH19" s="173"/>
      <c r="AI19" s="173"/>
      <c r="AJ19" s="174"/>
      <c r="AK19" s="172"/>
      <c r="AL19" s="173"/>
      <c r="AM19" s="173"/>
      <c r="AN19" s="186" t="s">
        <v>230</v>
      </c>
      <c r="AO19" s="173"/>
      <c r="AP19" s="173"/>
      <c r="AQ19" s="174"/>
      <c r="AR19" s="167"/>
      <c r="AS19" s="167"/>
      <c r="AT19" s="167"/>
      <c r="AU19" s="167"/>
      <c r="AV19" s="167"/>
      <c r="AW19" s="167"/>
      <c r="AX19" s="168"/>
    </row>
    <row r="20" spans="1:50" ht="17.25" thickBot="1">
      <c r="A20">
        <v>18</v>
      </c>
      <c r="B20" s="104"/>
      <c r="C20" s="102"/>
      <c r="D20" s="102"/>
      <c r="E20" s="102"/>
      <c r="F20" s="102"/>
      <c r="G20" s="102"/>
      <c r="H20" s="103"/>
      <c r="I20" s="147"/>
      <c r="J20" s="148"/>
      <c r="K20" s="148"/>
      <c r="L20" s="148"/>
      <c r="M20" s="148"/>
      <c r="N20" s="148"/>
      <c r="O20" s="149"/>
      <c r="P20" s="144" t="s">
        <v>813</v>
      </c>
      <c r="Q20" s="145"/>
      <c r="R20" s="145"/>
      <c r="S20" s="145"/>
      <c r="T20" s="145"/>
      <c r="U20" s="145"/>
      <c r="V20" s="94"/>
      <c r="W20" s="172"/>
      <c r="X20" s="173"/>
      <c r="Y20" s="173"/>
      <c r="Z20" s="173"/>
      <c r="AA20" s="173"/>
      <c r="AB20" s="173"/>
      <c r="AC20" s="174"/>
      <c r="AD20" s="187">
        <v>4</v>
      </c>
      <c r="AE20" s="188">
        <v>2</v>
      </c>
      <c r="AF20" s="188">
        <v>2</v>
      </c>
      <c r="AG20" s="188" t="s">
        <v>27</v>
      </c>
      <c r="AH20" s="188">
        <v>9</v>
      </c>
      <c r="AI20" s="188" t="s">
        <v>747</v>
      </c>
      <c r="AJ20" s="189"/>
      <c r="AK20" s="187">
        <v>3</v>
      </c>
      <c r="AL20" s="188">
        <v>4</v>
      </c>
      <c r="AM20" s="188">
        <v>2</v>
      </c>
      <c r="AN20" s="188" t="s">
        <v>27</v>
      </c>
      <c r="AO20" s="188">
        <v>12</v>
      </c>
      <c r="AP20" s="188" t="s">
        <v>747</v>
      </c>
      <c r="AQ20" s="189"/>
      <c r="AR20" s="167"/>
      <c r="AS20" s="167"/>
      <c r="AT20" s="167"/>
      <c r="AU20" s="167"/>
      <c r="AV20" s="167"/>
      <c r="AW20" s="167"/>
      <c r="AX20" s="168"/>
    </row>
    <row r="21" spans="1:50" ht="16.5">
      <c r="A21">
        <v>19</v>
      </c>
      <c r="B21" s="104"/>
      <c r="C21" s="102"/>
      <c r="D21" s="102"/>
      <c r="E21" s="102"/>
      <c r="F21" s="102"/>
      <c r="G21" s="102"/>
      <c r="H21" s="103"/>
      <c r="I21" s="147"/>
      <c r="J21" s="148"/>
      <c r="K21" s="152"/>
      <c r="L21" s="148"/>
      <c r="M21" s="148"/>
      <c r="N21" s="148"/>
      <c r="O21" s="149"/>
      <c r="P21" s="166" t="s">
        <v>810</v>
      </c>
      <c r="Q21" s="148"/>
      <c r="R21" s="148"/>
      <c r="S21" s="148"/>
      <c r="T21" s="148"/>
      <c r="U21" s="148"/>
      <c r="V21" s="149"/>
      <c r="W21" s="172"/>
      <c r="X21" s="173"/>
      <c r="Y21" s="173"/>
      <c r="Z21" s="173"/>
      <c r="AA21" s="173"/>
      <c r="AB21" s="173"/>
      <c r="AC21" s="174"/>
      <c r="AD21" s="243" t="s">
        <v>814</v>
      </c>
      <c r="AE21" s="244" t="s">
        <v>814</v>
      </c>
      <c r="AF21" s="245"/>
      <c r="AG21" s="244" t="s">
        <v>815</v>
      </c>
      <c r="AH21" s="244"/>
      <c r="AI21" s="244"/>
      <c r="AJ21" s="246"/>
      <c r="AK21" s="247" t="s">
        <v>816</v>
      </c>
      <c r="AL21" s="248"/>
      <c r="AM21" s="249"/>
      <c r="AN21" s="248"/>
      <c r="AO21" s="248"/>
      <c r="AP21" s="248"/>
      <c r="AQ21" s="250"/>
      <c r="AR21" s="167"/>
      <c r="AS21" s="167"/>
      <c r="AT21" s="167"/>
      <c r="AU21" s="167"/>
      <c r="AV21" s="167"/>
      <c r="AW21" s="167"/>
      <c r="AX21" s="168"/>
    </row>
    <row r="22" spans="1:50" ht="16.5">
      <c r="A22">
        <v>20</v>
      </c>
      <c r="B22" s="104"/>
      <c r="C22" s="102"/>
      <c r="D22" s="102"/>
      <c r="E22" s="102"/>
      <c r="F22" s="102"/>
      <c r="G22" s="102"/>
      <c r="H22" s="103"/>
      <c r="I22" s="147"/>
      <c r="J22" s="148"/>
      <c r="K22" s="148"/>
      <c r="L22" s="148"/>
      <c r="M22" s="148"/>
      <c r="N22" s="148"/>
      <c r="O22" s="149"/>
      <c r="P22" s="147"/>
      <c r="Q22" s="148"/>
      <c r="R22" s="148"/>
      <c r="S22" s="148"/>
      <c r="T22" s="148"/>
      <c r="U22" s="148"/>
      <c r="V22" s="149"/>
      <c r="W22" s="172"/>
      <c r="X22" s="173"/>
      <c r="Y22" s="173"/>
      <c r="Z22" s="173"/>
      <c r="AA22" s="173"/>
      <c r="AB22" s="173"/>
      <c r="AC22" s="174"/>
      <c r="AD22" s="251" t="s">
        <v>817</v>
      </c>
      <c r="AE22" s="252" t="s">
        <v>818</v>
      </c>
      <c r="AF22" s="253"/>
      <c r="AG22" s="252" t="s">
        <v>819</v>
      </c>
      <c r="AH22" s="252"/>
      <c r="AI22" s="252"/>
      <c r="AJ22" s="254"/>
      <c r="AK22" s="255" t="s">
        <v>820</v>
      </c>
      <c r="AL22" s="256"/>
      <c r="AM22" s="257"/>
      <c r="AN22" s="256"/>
      <c r="AO22" s="134"/>
      <c r="AP22" s="256"/>
      <c r="AQ22" s="258"/>
      <c r="AR22" s="167"/>
      <c r="AS22" s="167"/>
      <c r="AT22" s="167"/>
      <c r="AU22" s="167"/>
      <c r="AV22" s="167"/>
      <c r="AW22" s="167"/>
      <c r="AX22" s="168"/>
    </row>
    <row r="23" spans="1:50" ht="17.25" thickBot="1">
      <c r="A23">
        <v>21</v>
      </c>
      <c r="B23" s="104"/>
      <c r="C23" s="102"/>
      <c r="D23" s="102"/>
      <c r="E23" s="102"/>
      <c r="F23" s="102"/>
      <c r="G23" s="102"/>
      <c r="H23" s="103"/>
      <c r="I23" s="147"/>
      <c r="J23" s="148"/>
      <c r="K23" s="148"/>
      <c r="L23" s="148"/>
      <c r="M23" s="148"/>
      <c r="N23" s="148"/>
      <c r="O23" s="149"/>
      <c r="P23" s="116">
        <v>1</v>
      </c>
      <c r="Q23" s="117">
        <v>2</v>
      </c>
      <c r="R23" s="117">
        <v>0</v>
      </c>
      <c r="S23" s="117" t="s">
        <v>27</v>
      </c>
      <c r="T23" s="117">
        <v>4</v>
      </c>
      <c r="U23" s="117" t="s">
        <v>732</v>
      </c>
      <c r="V23" s="118" t="s">
        <v>761</v>
      </c>
      <c r="W23" s="172"/>
      <c r="X23" s="173"/>
      <c r="Y23" s="173"/>
      <c r="Z23" s="173"/>
      <c r="AA23" s="173"/>
      <c r="AB23" s="173"/>
      <c r="AC23" s="174"/>
      <c r="AD23" s="251"/>
      <c r="AE23" s="259" t="s">
        <v>821</v>
      </c>
      <c r="AF23" s="253"/>
      <c r="AG23" s="260" t="s">
        <v>822</v>
      </c>
      <c r="AH23" s="252"/>
      <c r="AI23" s="260"/>
      <c r="AJ23" s="254"/>
      <c r="AK23" s="261">
        <v>2</v>
      </c>
      <c r="AL23" s="262">
        <v>0</v>
      </c>
      <c r="AM23" s="263">
        <v>0</v>
      </c>
      <c r="AN23" s="264" t="s">
        <v>27</v>
      </c>
      <c r="AO23" s="264">
        <v>3</v>
      </c>
      <c r="AP23" s="262" t="s">
        <v>741</v>
      </c>
      <c r="AQ23" s="265"/>
      <c r="AR23" s="167"/>
      <c r="AS23" s="167"/>
      <c r="AT23" s="167"/>
      <c r="AU23" s="167"/>
      <c r="AV23" s="167"/>
      <c r="AW23" s="167"/>
      <c r="AX23" s="168"/>
    </row>
    <row r="24" spans="1:50" ht="17.25" thickBot="1">
      <c r="A24">
        <v>22</v>
      </c>
      <c r="B24" s="104"/>
      <c r="C24" s="102"/>
      <c r="D24" s="102"/>
      <c r="E24" s="102"/>
      <c r="F24" s="102"/>
      <c r="G24" s="102"/>
      <c r="H24" s="103"/>
      <c r="I24" s="116">
        <v>4</v>
      </c>
      <c r="J24" s="117">
        <v>1</v>
      </c>
      <c r="K24" s="117">
        <v>1</v>
      </c>
      <c r="L24" s="117" t="s">
        <v>230</v>
      </c>
      <c r="M24" s="117">
        <v>6</v>
      </c>
      <c r="N24" s="117" t="s">
        <v>732</v>
      </c>
      <c r="O24" s="118" t="s">
        <v>758</v>
      </c>
      <c r="P24" s="166" t="s">
        <v>286</v>
      </c>
      <c r="Q24" s="160"/>
      <c r="R24" s="160"/>
      <c r="S24" s="160"/>
      <c r="T24" s="160"/>
      <c r="U24" s="160"/>
      <c r="V24" s="161"/>
      <c r="W24" s="172"/>
      <c r="X24" s="173"/>
      <c r="Y24" s="173"/>
      <c r="Z24" s="173"/>
      <c r="AA24" s="173"/>
      <c r="AB24" s="173"/>
      <c r="AC24" s="174"/>
      <c r="AD24" s="251"/>
      <c r="AE24" s="259" t="s">
        <v>823</v>
      </c>
      <c r="AF24" s="266"/>
      <c r="AG24" s="260" t="s">
        <v>864</v>
      </c>
      <c r="AH24" s="252"/>
      <c r="AI24" s="260"/>
      <c r="AJ24" s="254"/>
      <c r="AK24" s="251" t="s">
        <v>814</v>
      </c>
      <c r="AL24" s="267" t="s">
        <v>814</v>
      </c>
      <c r="AM24" s="253"/>
      <c r="AN24" s="252" t="s">
        <v>815</v>
      </c>
      <c r="AO24" s="252"/>
      <c r="AP24" s="260"/>
      <c r="AQ24" s="254"/>
      <c r="AR24" s="167"/>
      <c r="AS24" s="167"/>
      <c r="AT24" s="167"/>
      <c r="AU24" s="175" t="s">
        <v>767</v>
      </c>
      <c r="AV24" s="167"/>
      <c r="AW24" s="167"/>
      <c r="AX24" s="168"/>
    </row>
    <row r="25" spans="1:50" ht="17.25" thickBot="1">
      <c r="A25">
        <v>23</v>
      </c>
      <c r="B25" s="113">
        <v>2</v>
      </c>
      <c r="C25" s="114">
        <v>0</v>
      </c>
      <c r="D25" s="114">
        <v>4</v>
      </c>
      <c r="E25" s="114" t="s">
        <v>27</v>
      </c>
      <c r="F25" s="114">
        <v>7</v>
      </c>
      <c r="G25" s="114" t="s">
        <v>726</v>
      </c>
      <c r="H25" s="115" t="s">
        <v>728</v>
      </c>
      <c r="I25" s="144" t="s">
        <v>824</v>
      </c>
      <c r="J25" s="145"/>
      <c r="K25" s="145"/>
      <c r="L25" s="145"/>
      <c r="M25" s="145"/>
      <c r="N25" s="145"/>
      <c r="O25" s="94"/>
      <c r="P25" s="159"/>
      <c r="Q25" s="160"/>
      <c r="R25" s="160"/>
      <c r="S25" s="160"/>
      <c r="T25" s="160"/>
      <c r="U25" s="160"/>
      <c r="V25" s="161"/>
      <c r="W25" s="172"/>
      <c r="X25" s="173"/>
      <c r="Y25" s="173"/>
      <c r="Z25" s="173"/>
      <c r="AA25" s="173"/>
      <c r="AB25" s="173"/>
      <c r="AC25" s="174"/>
      <c r="AD25" s="251"/>
      <c r="AE25" s="260"/>
      <c r="AF25" s="253"/>
      <c r="AG25" s="252"/>
      <c r="AH25" s="252"/>
      <c r="AI25" s="260"/>
      <c r="AJ25" s="254"/>
      <c r="AK25" s="251" t="s">
        <v>817</v>
      </c>
      <c r="AL25" s="252" t="s">
        <v>818</v>
      </c>
      <c r="AM25" s="253"/>
      <c r="AN25" s="252" t="s">
        <v>819</v>
      </c>
      <c r="AO25" s="252"/>
      <c r="AP25" s="260"/>
      <c r="AQ25" s="254"/>
      <c r="AR25" s="167"/>
      <c r="AS25" s="167"/>
      <c r="AT25" s="167"/>
      <c r="AU25" s="167"/>
      <c r="AV25" s="167"/>
      <c r="AW25" s="167"/>
      <c r="AX25" s="168"/>
    </row>
    <row r="26" spans="1:50" ht="17.25" thickBot="1">
      <c r="A26" s="176">
        <v>24</v>
      </c>
      <c r="B26" s="166" t="s">
        <v>279</v>
      </c>
      <c r="C26" s="160"/>
      <c r="D26" s="160"/>
      <c r="E26" s="160"/>
      <c r="F26" s="160"/>
      <c r="G26" s="160"/>
      <c r="H26" s="161"/>
      <c r="I26" s="166" t="s">
        <v>825</v>
      </c>
      <c r="J26" s="148"/>
      <c r="K26" s="148"/>
      <c r="L26" s="148"/>
      <c r="M26" s="148"/>
      <c r="N26" s="148"/>
      <c r="O26" s="149"/>
      <c r="P26" s="116">
        <v>2</v>
      </c>
      <c r="Q26" s="117">
        <v>1</v>
      </c>
      <c r="R26" s="117">
        <v>0</v>
      </c>
      <c r="S26" s="117" t="s">
        <v>230</v>
      </c>
      <c r="T26" s="117">
        <v>3</v>
      </c>
      <c r="U26" s="117" t="s">
        <v>732</v>
      </c>
      <c r="V26" s="118" t="s">
        <v>758</v>
      </c>
      <c r="W26" s="172"/>
      <c r="X26" s="173"/>
      <c r="Y26" s="173"/>
      <c r="Z26" s="186"/>
      <c r="AA26" s="173"/>
      <c r="AB26" s="173"/>
      <c r="AC26" s="174"/>
      <c r="AD26" s="251"/>
      <c r="AE26" s="260"/>
      <c r="AF26" s="253"/>
      <c r="AG26" s="252"/>
      <c r="AH26" s="252"/>
      <c r="AI26" s="252"/>
      <c r="AJ26" s="254"/>
      <c r="AK26" s="251"/>
      <c r="AL26" s="259" t="s">
        <v>821</v>
      </c>
      <c r="AM26" s="253"/>
      <c r="AN26" s="260" t="s">
        <v>826</v>
      </c>
      <c r="AO26" s="252"/>
      <c r="AP26" s="252"/>
      <c r="AQ26" s="254"/>
      <c r="AR26" s="167"/>
      <c r="AS26" s="167"/>
      <c r="AT26" s="167"/>
      <c r="AU26" s="167"/>
      <c r="AV26" s="167"/>
      <c r="AW26" s="167"/>
      <c r="AX26" s="168"/>
    </row>
    <row r="27" spans="1:50" ht="16.5">
      <c r="A27" s="176">
        <v>25</v>
      </c>
      <c r="B27" s="159"/>
      <c r="C27" s="160"/>
      <c r="D27" s="160"/>
      <c r="E27" s="160"/>
      <c r="F27" s="160"/>
      <c r="G27" s="160"/>
      <c r="H27" s="161" t="s">
        <v>761</v>
      </c>
      <c r="I27" s="147"/>
      <c r="J27" s="148"/>
      <c r="K27" s="152"/>
      <c r="L27" s="148"/>
      <c r="M27" s="148"/>
      <c r="N27" s="148"/>
      <c r="O27" s="149"/>
      <c r="P27" s="123" t="s">
        <v>750</v>
      </c>
      <c r="Q27" s="124"/>
      <c r="R27" s="124"/>
      <c r="S27" s="124"/>
      <c r="T27" s="124"/>
      <c r="U27" s="124"/>
      <c r="V27" s="125"/>
      <c r="W27" s="172"/>
      <c r="X27" s="173"/>
      <c r="Y27" s="173"/>
      <c r="Z27" s="173"/>
      <c r="AA27" s="173"/>
      <c r="AB27" s="173"/>
      <c r="AC27" s="174"/>
      <c r="AD27" s="251"/>
      <c r="AE27" s="252"/>
      <c r="AF27" s="253"/>
      <c r="AG27" s="252"/>
      <c r="AH27" s="252"/>
      <c r="AI27" s="252"/>
      <c r="AJ27" s="254"/>
      <c r="AK27" s="251"/>
      <c r="AL27" s="259" t="s">
        <v>827</v>
      </c>
      <c r="AM27" s="253"/>
      <c r="AN27" s="260"/>
      <c r="AO27" s="252"/>
      <c r="AP27" s="252"/>
      <c r="AQ27" s="254"/>
      <c r="AR27" s="167"/>
      <c r="AS27" s="167"/>
      <c r="AT27" s="167"/>
      <c r="AU27" s="167"/>
      <c r="AV27" s="167"/>
      <c r="AW27" s="167"/>
      <c r="AX27" s="168"/>
    </row>
    <row r="28" spans="1:50" ht="16.5">
      <c r="A28" s="176">
        <v>26</v>
      </c>
      <c r="B28" s="159"/>
      <c r="C28" s="160"/>
      <c r="D28" s="160"/>
      <c r="E28" s="160"/>
      <c r="F28" s="160"/>
      <c r="G28" s="160"/>
      <c r="H28" s="161" t="s">
        <v>749</v>
      </c>
      <c r="I28" s="147"/>
      <c r="J28" s="148"/>
      <c r="K28" s="148"/>
      <c r="L28" s="148"/>
      <c r="M28" s="148"/>
      <c r="N28" s="148"/>
      <c r="O28" s="149"/>
      <c r="P28" s="130"/>
      <c r="Q28" s="131"/>
      <c r="R28" s="131"/>
      <c r="S28" s="131"/>
      <c r="T28" s="131"/>
      <c r="U28" s="131"/>
      <c r="V28" s="132"/>
      <c r="W28" s="172"/>
      <c r="X28" s="173"/>
      <c r="Y28" s="173"/>
      <c r="Z28" s="173"/>
      <c r="AA28" s="173"/>
      <c r="AB28" s="173"/>
      <c r="AC28" s="174"/>
      <c r="AD28" s="251"/>
      <c r="AE28" s="252"/>
      <c r="AF28" s="253"/>
      <c r="AG28" s="252"/>
      <c r="AH28" s="252"/>
      <c r="AI28" s="252"/>
      <c r="AJ28" s="254"/>
      <c r="AK28" s="251"/>
      <c r="AL28" s="252"/>
      <c r="AM28" s="253"/>
      <c r="AN28" s="252"/>
      <c r="AO28" s="252"/>
      <c r="AP28" s="252"/>
      <c r="AQ28" s="254"/>
      <c r="AR28" s="167"/>
      <c r="AS28" s="167"/>
      <c r="AT28" s="167"/>
      <c r="AU28" s="167"/>
      <c r="AV28" s="167"/>
      <c r="AW28" s="167"/>
      <c r="AX28" s="168"/>
    </row>
    <row r="29" spans="1:50" ht="17.25" thickBot="1">
      <c r="A29" s="176">
        <v>27</v>
      </c>
      <c r="B29" s="116">
        <v>3</v>
      </c>
      <c r="C29" s="117">
        <v>0</v>
      </c>
      <c r="D29" s="117">
        <v>1</v>
      </c>
      <c r="E29" s="117" t="s">
        <v>27</v>
      </c>
      <c r="F29" s="117">
        <v>4</v>
      </c>
      <c r="G29" s="117" t="s">
        <v>732</v>
      </c>
      <c r="H29" s="118" t="s">
        <v>758</v>
      </c>
      <c r="I29" s="116">
        <v>2</v>
      </c>
      <c r="J29" s="117">
        <v>2</v>
      </c>
      <c r="K29" s="117">
        <v>0</v>
      </c>
      <c r="L29" s="117" t="s">
        <v>27</v>
      </c>
      <c r="M29" s="117">
        <v>5</v>
      </c>
      <c r="N29" s="117" t="s">
        <v>732</v>
      </c>
      <c r="O29" s="118" t="s">
        <v>761</v>
      </c>
      <c r="P29" s="137">
        <v>2</v>
      </c>
      <c r="Q29" s="138">
        <v>0</v>
      </c>
      <c r="R29" s="138">
        <v>0</v>
      </c>
      <c r="S29" s="138" t="s">
        <v>27</v>
      </c>
      <c r="T29" s="138">
        <v>3</v>
      </c>
      <c r="U29" s="138" t="s">
        <v>738</v>
      </c>
      <c r="V29" s="139"/>
      <c r="W29" s="172"/>
      <c r="X29" s="173"/>
      <c r="Y29" s="173"/>
      <c r="Z29" s="173"/>
      <c r="AA29" s="173"/>
      <c r="AB29" s="173"/>
      <c r="AC29" s="174"/>
      <c r="AD29" s="251"/>
      <c r="AE29" s="252"/>
      <c r="AF29" s="253"/>
      <c r="AG29" s="252"/>
      <c r="AH29" s="252"/>
      <c r="AI29" s="252"/>
      <c r="AJ29" s="254"/>
      <c r="AK29" s="251"/>
      <c r="AL29" s="252"/>
      <c r="AM29" s="253"/>
      <c r="AN29" s="252"/>
      <c r="AO29" s="252"/>
      <c r="AP29" s="252"/>
      <c r="AQ29" s="254"/>
      <c r="AR29" s="167"/>
      <c r="AS29" s="167"/>
      <c r="AT29" s="167"/>
      <c r="AU29" s="167"/>
      <c r="AV29" s="167"/>
      <c r="AW29" s="167"/>
      <c r="AX29" s="168"/>
    </row>
    <row r="30" spans="1:50" ht="16.5">
      <c r="A30" s="176">
        <v>28</v>
      </c>
      <c r="B30" s="95" t="s">
        <v>280</v>
      </c>
      <c r="C30" s="96"/>
      <c r="D30" s="96"/>
      <c r="E30" s="96"/>
      <c r="F30" s="96"/>
      <c r="G30" s="96"/>
      <c r="H30" s="97"/>
      <c r="I30" s="95" t="s">
        <v>723</v>
      </c>
      <c r="J30" s="96"/>
      <c r="K30" s="96"/>
      <c r="L30" s="96"/>
      <c r="M30" s="96"/>
      <c r="N30" s="96"/>
      <c r="O30" s="97"/>
      <c r="P30" s="126" t="s">
        <v>736</v>
      </c>
      <c r="Q30" s="127"/>
      <c r="R30" s="127"/>
      <c r="S30" s="127"/>
      <c r="T30" s="127"/>
      <c r="U30" s="127"/>
      <c r="V30" s="128"/>
      <c r="W30" s="172"/>
      <c r="X30" s="173"/>
      <c r="Y30" s="173"/>
      <c r="Z30" s="186" t="s">
        <v>27</v>
      </c>
      <c r="AA30" s="173"/>
      <c r="AB30" s="173"/>
      <c r="AC30" s="174"/>
      <c r="AD30" s="268"/>
      <c r="AE30" s="252"/>
      <c r="AF30" s="252"/>
      <c r="AG30" s="269"/>
      <c r="AH30" s="252"/>
      <c r="AI30" s="252"/>
      <c r="AJ30" s="254"/>
      <c r="AK30" s="268"/>
      <c r="AL30" s="252"/>
      <c r="AM30" s="252"/>
      <c r="AN30" s="269"/>
      <c r="AO30" s="252"/>
      <c r="AP30" s="252"/>
      <c r="AQ30" s="254"/>
      <c r="AR30" s="167"/>
      <c r="AS30" s="167"/>
      <c r="AT30" s="167"/>
      <c r="AU30" s="167"/>
      <c r="AV30" s="167"/>
      <c r="AW30" s="167"/>
      <c r="AX30" s="168"/>
    </row>
    <row r="31" spans="1:50" ht="16.5">
      <c r="A31" s="176">
        <v>29</v>
      </c>
      <c r="B31" s="107"/>
      <c r="C31" s="108"/>
      <c r="D31" s="108"/>
      <c r="E31" s="108"/>
      <c r="F31" s="108"/>
      <c r="G31" s="108"/>
      <c r="H31" s="109"/>
      <c r="I31" s="107"/>
      <c r="J31" s="108"/>
      <c r="K31" s="108"/>
      <c r="L31" s="108"/>
      <c r="M31" s="108"/>
      <c r="N31" s="108"/>
      <c r="O31" s="270"/>
      <c r="P31" s="133"/>
      <c r="Q31" s="134"/>
      <c r="R31" s="134"/>
      <c r="S31" s="134"/>
      <c r="T31" s="134"/>
      <c r="U31" s="134"/>
      <c r="V31" s="135"/>
      <c r="W31" s="172"/>
      <c r="X31" s="173"/>
      <c r="Y31" s="173"/>
      <c r="Z31" s="186" t="s">
        <v>230</v>
      </c>
      <c r="AA31" s="173"/>
      <c r="AB31" s="173"/>
      <c r="AC31" s="174"/>
      <c r="AD31" s="268"/>
      <c r="AE31" s="252"/>
      <c r="AF31" s="252"/>
      <c r="AG31" s="269" t="s">
        <v>230</v>
      </c>
      <c r="AH31" s="252"/>
      <c r="AI31" s="252"/>
      <c r="AJ31" s="254"/>
      <c r="AK31" s="268"/>
      <c r="AL31" s="252"/>
      <c r="AM31" s="252"/>
      <c r="AN31" s="269"/>
      <c r="AO31" s="252"/>
      <c r="AP31" s="252"/>
      <c r="AQ31" s="254"/>
      <c r="AR31" s="167"/>
      <c r="AS31" s="167"/>
      <c r="AT31" s="167"/>
      <c r="AU31" s="167"/>
      <c r="AV31" s="167"/>
      <c r="AW31" s="167"/>
      <c r="AX31" s="168"/>
    </row>
    <row r="32" spans="1:50" ht="17.25" thickBot="1">
      <c r="A32" s="176">
        <v>30</v>
      </c>
      <c r="B32" s="119">
        <v>1</v>
      </c>
      <c r="C32" s="120">
        <v>1</v>
      </c>
      <c r="D32" s="120">
        <v>0</v>
      </c>
      <c r="E32" s="120" t="s">
        <v>27</v>
      </c>
      <c r="F32" s="120">
        <v>3</v>
      </c>
      <c r="G32" s="120" t="s">
        <v>730</v>
      </c>
      <c r="H32" s="121" t="s">
        <v>731</v>
      </c>
      <c r="I32" s="119">
        <v>2</v>
      </c>
      <c r="J32" s="120">
        <v>0</v>
      </c>
      <c r="K32" s="120">
        <v>0</v>
      </c>
      <c r="L32" s="120" t="s">
        <v>27</v>
      </c>
      <c r="M32" s="120">
        <v>3</v>
      </c>
      <c r="N32" s="120" t="s">
        <v>730</v>
      </c>
      <c r="O32" s="121" t="s">
        <v>731</v>
      </c>
      <c r="P32" s="140">
        <v>2</v>
      </c>
      <c r="Q32" s="141">
        <v>0</v>
      </c>
      <c r="R32" s="141">
        <v>0</v>
      </c>
      <c r="S32" s="141" t="s">
        <v>27</v>
      </c>
      <c r="T32" s="141">
        <v>3</v>
      </c>
      <c r="U32" s="141" t="s">
        <v>741</v>
      </c>
      <c r="V32" s="142"/>
      <c r="W32" s="187">
        <v>4</v>
      </c>
      <c r="X32" s="188">
        <v>3</v>
      </c>
      <c r="Y32" s="188">
        <v>4</v>
      </c>
      <c r="Z32" s="188" t="s">
        <v>230</v>
      </c>
      <c r="AA32" s="188">
        <v>14</v>
      </c>
      <c r="AB32" s="188" t="s">
        <v>747</v>
      </c>
      <c r="AC32" s="189"/>
      <c r="AD32" s="271">
        <v>5</v>
      </c>
      <c r="AE32" s="272">
        <v>3</v>
      </c>
      <c r="AF32" s="273">
        <v>2</v>
      </c>
      <c r="AG32" s="273" t="s">
        <v>27</v>
      </c>
      <c r="AH32" s="273">
        <v>12</v>
      </c>
      <c r="AI32" s="273" t="s">
        <v>730</v>
      </c>
      <c r="AJ32" s="274"/>
      <c r="AK32" s="271">
        <v>1</v>
      </c>
      <c r="AL32" s="273">
        <v>4</v>
      </c>
      <c r="AM32" s="273">
        <v>2</v>
      </c>
      <c r="AN32" s="273" t="s">
        <v>27</v>
      </c>
      <c r="AO32" s="273">
        <v>9</v>
      </c>
      <c r="AP32" s="273" t="s">
        <v>730</v>
      </c>
      <c r="AQ32" s="274"/>
      <c r="AR32" s="190">
        <v>0</v>
      </c>
      <c r="AS32" s="190">
        <v>8</v>
      </c>
      <c r="AT32" s="190">
        <v>0</v>
      </c>
      <c r="AU32" s="190" t="s">
        <v>27</v>
      </c>
      <c r="AV32" s="190">
        <v>15</v>
      </c>
      <c r="AW32" s="190" t="s">
        <v>772</v>
      </c>
      <c r="AX32" s="191"/>
    </row>
    <row r="33" spans="1:54" ht="16.5">
      <c r="A33" s="192">
        <v>31</v>
      </c>
      <c r="B33" s="87" t="s">
        <v>773</v>
      </c>
      <c r="C33" s="91"/>
      <c r="D33" s="91"/>
      <c r="E33" s="91"/>
      <c r="F33" s="91"/>
      <c r="G33" s="91"/>
      <c r="H33" s="193"/>
      <c r="AK33" s="194" t="s">
        <v>774</v>
      </c>
      <c r="AL33" s="195"/>
      <c r="AM33" s="195"/>
      <c r="AN33" s="195"/>
      <c r="AO33" s="195"/>
      <c r="AP33" s="195"/>
      <c r="AQ33" s="196"/>
    </row>
    <row r="34" spans="1:54" ht="17.25" thickBot="1">
      <c r="A34" s="192">
        <v>32</v>
      </c>
      <c r="B34" s="104"/>
      <c r="C34" s="102"/>
      <c r="D34" s="102"/>
      <c r="E34" s="102"/>
      <c r="F34" s="102"/>
      <c r="G34" s="102"/>
      <c r="H34" s="103"/>
      <c r="N34" s="197"/>
      <c r="O34" s="197"/>
      <c r="P34" s="197"/>
      <c r="AK34" s="198" t="s">
        <v>775</v>
      </c>
      <c r="AL34" s="199">
        <v>0</v>
      </c>
      <c r="AM34" s="199">
        <v>0</v>
      </c>
      <c r="AN34" s="200" t="s">
        <v>776</v>
      </c>
      <c r="AO34" s="199">
        <v>0</v>
      </c>
      <c r="AP34" s="200" t="s">
        <v>753</v>
      </c>
      <c r="AQ34" s="201"/>
    </row>
    <row r="35" spans="1:54" ht="17.25" thickBot="1">
      <c r="A35" s="192">
        <v>33</v>
      </c>
      <c r="B35" s="113">
        <v>0</v>
      </c>
      <c r="C35" s="114">
        <v>2</v>
      </c>
      <c r="D35" s="114">
        <v>0</v>
      </c>
      <c r="E35" s="114" t="s">
        <v>27</v>
      </c>
      <c r="F35" s="114">
        <v>3</v>
      </c>
      <c r="G35" s="114" t="s">
        <v>726</v>
      </c>
      <c r="H35" s="115" t="s">
        <v>734</v>
      </c>
      <c r="P35" s="197"/>
      <c r="X35" s="197"/>
    </row>
    <row r="36" spans="1:54">
      <c r="P36" s="197"/>
      <c r="X36" s="197"/>
    </row>
    <row r="37" spans="1:54">
      <c r="P37" s="197"/>
      <c r="X37" s="197"/>
    </row>
    <row r="39" spans="1:54">
      <c r="H39" s="202"/>
      <c r="O39" s="202"/>
      <c r="P39" s="275"/>
      <c r="X39" s="275"/>
    </row>
    <row r="40" spans="1:54">
      <c r="B40" s="203" t="s">
        <v>777</v>
      </c>
      <c r="C40" s="203" t="s">
        <v>778</v>
      </c>
      <c r="D40" s="203" t="s">
        <v>34</v>
      </c>
      <c r="E40" s="203"/>
      <c r="F40" s="203" t="s">
        <v>753</v>
      </c>
      <c r="G40" s="203"/>
      <c r="H40" s="204"/>
      <c r="I40" s="203" t="s">
        <v>777</v>
      </c>
      <c r="J40" s="203" t="s">
        <v>778</v>
      </c>
      <c r="K40" s="203" t="s">
        <v>34</v>
      </c>
      <c r="L40" s="203"/>
      <c r="M40" s="203" t="s">
        <v>753</v>
      </c>
      <c r="N40" s="203"/>
      <c r="O40" s="204"/>
      <c r="P40" s="203" t="s">
        <v>777</v>
      </c>
      <c r="Q40" s="203" t="s">
        <v>778</v>
      </c>
      <c r="R40" s="203" t="s">
        <v>34</v>
      </c>
      <c r="S40" s="203"/>
      <c r="T40" s="203" t="s">
        <v>753</v>
      </c>
      <c r="U40" s="203"/>
      <c r="W40" s="203" t="s">
        <v>777</v>
      </c>
      <c r="X40" s="203" t="s">
        <v>778</v>
      </c>
      <c r="Y40" s="203" t="s">
        <v>34</v>
      </c>
      <c r="Z40" s="203"/>
      <c r="AA40" s="203" t="s">
        <v>753</v>
      </c>
      <c r="AB40" s="203"/>
      <c r="AD40" s="203" t="s">
        <v>777</v>
      </c>
      <c r="AE40" s="203" t="s">
        <v>778</v>
      </c>
      <c r="AF40" s="203" t="s">
        <v>34</v>
      </c>
      <c r="AG40" s="203"/>
      <c r="AH40" s="203" t="s">
        <v>753</v>
      </c>
      <c r="AI40" s="203"/>
      <c r="AK40" s="203" t="s">
        <v>777</v>
      </c>
      <c r="AL40" s="203" t="s">
        <v>778</v>
      </c>
      <c r="AM40" s="203" t="s">
        <v>34</v>
      </c>
      <c r="AN40" s="203"/>
      <c r="AO40" s="203" t="s">
        <v>753</v>
      </c>
      <c r="AP40" s="203"/>
      <c r="AR40" s="203" t="s">
        <v>777</v>
      </c>
      <c r="AS40" s="203" t="s">
        <v>778</v>
      </c>
      <c r="AT40" s="203" t="s">
        <v>34</v>
      </c>
      <c r="AU40" s="203"/>
      <c r="AV40" s="203" t="s">
        <v>753</v>
      </c>
      <c r="AW40" s="203"/>
      <c r="BA40" s="205" t="s">
        <v>753</v>
      </c>
      <c r="BB40" s="205">
        <f>F41+M41+T41+AA41+AH41+AO41+AV41</f>
        <v>210</v>
      </c>
    </row>
    <row r="41" spans="1:54">
      <c r="B41" s="203">
        <f>SUM(B3:B32)</f>
        <v>14</v>
      </c>
      <c r="C41" s="203">
        <f>SUM(C3:C32)</f>
        <v>5</v>
      </c>
      <c r="D41" s="203">
        <f>SUM(D3:D32)</f>
        <v>8</v>
      </c>
      <c r="E41" s="203"/>
      <c r="F41" s="203">
        <f>SUM(F3:F32)</f>
        <v>30</v>
      </c>
      <c r="G41" s="203"/>
      <c r="H41" s="204"/>
      <c r="I41" s="203">
        <f>SUM(I3:I32)</f>
        <v>17</v>
      </c>
      <c r="J41" s="203">
        <f>SUM(J3:J32)</f>
        <v>8</v>
      </c>
      <c r="K41" s="203">
        <f>SUM(K3:K32)</f>
        <v>2</v>
      </c>
      <c r="L41" s="203"/>
      <c r="M41" s="203">
        <f>SUM(M3:M32)</f>
        <v>30</v>
      </c>
      <c r="N41" s="203"/>
      <c r="O41" s="204"/>
      <c r="P41" s="203">
        <f>SUM(P3:P32)</f>
        <v>14</v>
      </c>
      <c r="Q41" s="203">
        <f>SUM(Q3:Q32)</f>
        <v>10</v>
      </c>
      <c r="R41" s="203">
        <f>SUM(R3:R32)</f>
        <v>1</v>
      </c>
      <c r="S41" s="203"/>
      <c r="T41" s="203">
        <f>SUM(T3:T32)</f>
        <v>30</v>
      </c>
      <c r="U41" s="203"/>
      <c r="W41" s="203">
        <f>SUM(W3:W32)</f>
        <v>9</v>
      </c>
      <c r="X41" s="203">
        <f>SUM(X3:X32)</f>
        <v>9</v>
      </c>
      <c r="Y41" s="203">
        <f>SUM(Y3:Y32)</f>
        <v>6</v>
      </c>
      <c r="Z41" s="203"/>
      <c r="AA41" s="203">
        <f>SUM(AA3:AA32)</f>
        <v>30</v>
      </c>
      <c r="AB41" s="203"/>
      <c r="AD41" s="203">
        <f>SUM(AD3:AD32)</f>
        <v>13</v>
      </c>
      <c r="AE41" s="203">
        <f>SUM(AE3:AE32)</f>
        <v>8</v>
      </c>
      <c r="AF41" s="203">
        <f>SUM(AF3:AF32)</f>
        <v>4</v>
      </c>
      <c r="AG41" s="203"/>
      <c r="AH41" s="203">
        <f>SUM(AH3:AH32)</f>
        <v>30</v>
      </c>
      <c r="AI41" s="203"/>
      <c r="AK41" s="203">
        <f>SUM(AK3:AK32)</f>
        <v>9</v>
      </c>
      <c r="AL41" s="203">
        <f>SUM(AL3:AL32)</f>
        <v>9</v>
      </c>
      <c r="AM41" s="203">
        <f>SUM(AM3:AM32)</f>
        <v>4</v>
      </c>
      <c r="AN41" s="203"/>
      <c r="AO41" s="203">
        <f>SUM(AO3:AO32)</f>
        <v>30</v>
      </c>
      <c r="AP41" s="203"/>
      <c r="AR41" s="203">
        <f>SUM(AR3:AR32)</f>
        <v>8</v>
      </c>
      <c r="AS41" s="203">
        <f>SUM(AS3:AS32)</f>
        <v>9</v>
      </c>
      <c r="AT41" s="203">
        <f>SUM(AT3:AT32)</f>
        <v>1</v>
      </c>
      <c r="AU41" s="203"/>
      <c r="AV41" s="203">
        <f>SUM(AV3:AV32)</f>
        <v>30</v>
      </c>
      <c r="AW41" s="203"/>
      <c r="BA41" s="205" t="s">
        <v>230</v>
      </c>
      <c r="BB41" s="205">
        <f>E42+L42+S42+Z42+AG42+AN42+AU42</f>
        <v>19</v>
      </c>
    </row>
    <row r="42" spans="1:54">
      <c r="B42" s="203" t="s">
        <v>779</v>
      </c>
      <c r="C42" s="206">
        <f>SUM(B41:D41)</f>
        <v>27</v>
      </c>
      <c r="D42" s="203" t="s">
        <v>230</v>
      </c>
      <c r="E42" s="203">
        <f>COUNTIF(E3:E32,"v")</f>
        <v>2</v>
      </c>
      <c r="F42" s="203" t="s">
        <v>27</v>
      </c>
      <c r="G42" s="203">
        <f>COUNTIF(E3:E32,"f")</f>
        <v>4</v>
      </c>
      <c r="H42" s="204"/>
      <c r="I42" s="203" t="s">
        <v>779</v>
      </c>
      <c r="J42" s="206">
        <f>SUM(I41:K41)</f>
        <v>27</v>
      </c>
      <c r="K42" s="203" t="s">
        <v>230</v>
      </c>
      <c r="L42" s="203">
        <f>COUNTIF(L3:L32,"v")</f>
        <v>4</v>
      </c>
      <c r="M42" s="203" t="s">
        <v>27</v>
      </c>
      <c r="N42" s="203">
        <f>COUNTIF(L3:L32,"f")</f>
        <v>2</v>
      </c>
      <c r="O42" s="204"/>
      <c r="P42" s="203" t="s">
        <v>779</v>
      </c>
      <c r="Q42" s="206">
        <f>SUM(P41:R41)</f>
        <v>25</v>
      </c>
      <c r="R42" s="203" t="s">
        <v>230</v>
      </c>
      <c r="S42" s="203">
        <f>COUNTIF(S3:S32,"v")</f>
        <v>3</v>
      </c>
      <c r="T42" s="203" t="s">
        <v>27</v>
      </c>
      <c r="U42" s="203">
        <f>COUNTIF(S3:S32,"f")</f>
        <v>5</v>
      </c>
      <c r="W42" s="203" t="s">
        <v>779</v>
      </c>
      <c r="X42" s="206">
        <f>SUM(W41:Y41)</f>
        <v>24</v>
      </c>
      <c r="Y42" s="203" t="s">
        <v>230</v>
      </c>
      <c r="Z42" s="203">
        <f>COUNTIF(Z3:Z32,"v")</f>
        <v>4</v>
      </c>
      <c r="AA42" s="203" t="s">
        <v>27</v>
      </c>
      <c r="AB42" s="203">
        <f>COUNTIF(Z3:Z32,"f")</f>
        <v>3</v>
      </c>
      <c r="AD42" s="203" t="s">
        <v>779</v>
      </c>
      <c r="AE42" s="206">
        <f>SUM(AD41:AF41)</f>
        <v>25</v>
      </c>
      <c r="AF42" s="203" t="s">
        <v>230</v>
      </c>
      <c r="AG42" s="203">
        <f>COUNTIF(AG3:AG32,"v")</f>
        <v>4</v>
      </c>
      <c r="AH42" s="203" t="s">
        <v>27</v>
      </c>
      <c r="AI42" s="203">
        <f>COUNTIF(AG3:AG32,"f")</f>
        <v>3</v>
      </c>
      <c r="AK42" s="203" t="s">
        <v>779</v>
      </c>
      <c r="AL42" s="206">
        <f>SUM(AK41:AM41)</f>
        <v>22</v>
      </c>
      <c r="AM42" s="203" t="s">
        <v>230</v>
      </c>
      <c r="AN42" s="203">
        <f>COUNTIF(AN3:AN32,"v")</f>
        <v>2</v>
      </c>
      <c r="AO42" s="203" t="s">
        <v>27</v>
      </c>
      <c r="AP42" s="203">
        <f>COUNTIF(AN3:AN32,"f")</f>
        <v>5</v>
      </c>
      <c r="AR42" s="203" t="s">
        <v>779</v>
      </c>
      <c r="AS42" s="206">
        <f>SUM(AR41:AT41)</f>
        <v>18</v>
      </c>
      <c r="AT42" s="203" t="s">
        <v>230</v>
      </c>
      <c r="AU42" s="203">
        <f>COUNTIF(AU3:AU32,"v")</f>
        <v>0</v>
      </c>
      <c r="AV42" s="203" t="s">
        <v>27</v>
      </c>
      <c r="AW42" s="203">
        <f>COUNTIF(AU3:AU32,"f")</f>
        <v>6</v>
      </c>
      <c r="BA42" s="205" t="s">
        <v>27</v>
      </c>
      <c r="BB42" s="205">
        <f>G42+N42+U42+AB42+AI42+AP42+AW42</f>
        <v>28</v>
      </c>
    </row>
    <row r="43" spans="1:54">
      <c r="BA43" s="205" t="s">
        <v>780</v>
      </c>
      <c r="BB43" s="205">
        <f>(SUM(B41:AW41)-210)/7</f>
        <v>24</v>
      </c>
    </row>
    <row r="44" spans="1:54">
      <c r="N44" s="276"/>
      <c r="P44" s="197"/>
      <c r="BA44" s="205" t="s">
        <v>781</v>
      </c>
      <c r="BB44" s="207">
        <f>(B41+I41+P41+W41+AD41+AK41+AR41)/(SUM(B41:AW41)-210)</f>
        <v>0.5</v>
      </c>
    </row>
    <row r="45" spans="1:54">
      <c r="P45" s="197"/>
      <c r="BA45" s="205" t="s">
        <v>782</v>
      </c>
      <c r="BB45" s="207">
        <f>(C41+D41+J41+K41+Q41+R41+X41+Y41+AE41+AF41+AL41+AM41+AS41+AT41)/(SUM(B41:AW41)-210)</f>
        <v>0.5</v>
      </c>
    </row>
    <row r="46" spans="1:54">
      <c r="P46" s="275"/>
    </row>
    <row r="47" spans="1:54">
      <c r="P47" s="197"/>
    </row>
    <row r="48" spans="1:54">
      <c r="B48" s="61" t="s">
        <v>828</v>
      </c>
      <c r="O48" s="277"/>
    </row>
    <row r="49" spans="2:29" ht="15.75" thickBot="1">
      <c r="P49" s="197"/>
    </row>
    <row r="50" spans="2:29" ht="16.5">
      <c r="B50" s="169" t="s">
        <v>295</v>
      </c>
      <c r="C50" s="212"/>
      <c r="D50" s="212"/>
      <c r="E50" s="212"/>
      <c r="F50" s="212"/>
      <c r="G50" s="212"/>
      <c r="H50" s="208"/>
      <c r="I50" s="169" t="s">
        <v>298</v>
      </c>
      <c r="J50" s="212"/>
      <c r="K50" s="212"/>
      <c r="L50" s="212"/>
      <c r="M50" s="212"/>
      <c r="N50" s="212"/>
      <c r="O50" s="208"/>
      <c r="P50" s="169" t="s">
        <v>300</v>
      </c>
      <c r="Q50" s="212"/>
      <c r="R50" s="212"/>
      <c r="S50" s="212"/>
      <c r="T50" s="212"/>
      <c r="U50" s="212"/>
      <c r="V50" s="208"/>
      <c r="W50" s="169" t="s">
        <v>303</v>
      </c>
      <c r="X50" s="212"/>
      <c r="Y50" s="212"/>
      <c r="Z50" s="212"/>
      <c r="AA50" s="212"/>
      <c r="AB50" s="212"/>
      <c r="AC50" s="208"/>
    </row>
    <row r="51" spans="2:29" ht="16.5">
      <c r="B51" s="225"/>
      <c r="C51" s="186"/>
      <c r="D51" s="186"/>
      <c r="E51" s="186"/>
      <c r="F51" s="186"/>
      <c r="G51" s="186"/>
      <c r="H51" s="226"/>
      <c r="I51" s="225"/>
      <c r="J51" s="186"/>
      <c r="K51" s="186"/>
      <c r="L51" s="186"/>
      <c r="M51" s="186"/>
      <c r="N51" s="186"/>
      <c r="O51" s="226"/>
      <c r="P51" s="225"/>
      <c r="Q51" s="186"/>
      <c r="R51" s="186"/>
      <c r="S51" s="186"/>
      <c r="T51" s="186"/>
      <c r="U51" s="186"/>
      <c r="V51" s="226"/>
      <c r="W51" s="225"/>
      <c r="X51" s="186"/>
      <c r="Y51" s="186"/>
      <c r="Z51" s="186"/>
      <c r="AA51" s="186"/>
      <c r="AB51" s="186"/>
      <c r="AC51" s="226"/>
    </row>
    <row r="52" spans="2:29" ht="17.25" thickBot="1">
      <c r="B52" s="225"/>
      <c r="C52" s="186"/>
      <c r="D52" s="186"/>
      <c r="E52" s="186"/>
      <c r="F52" s="186"/>
      <c r="G52" s="186"/>
      <c r="H52" s="226"/>
      <c r="I52" s="187">
        <v>1</v>
      </c>
      <c r="J52" s="188">
        <v>1</v>
      </c>
      <c r="K52" s="188">
        <v>0</v>
      </c>
      <c r="L52" s="188" t="s">
        <v>230</v>
      </c>
      <c r="M52" s="188">
        <v>3</v>
      </c>
      <c r="N52" s="188" t="s">
        <v>747</v>
      </c>
      <c r="O52" s="189" t="s">
        <v>758</v>
      </c>
      <c r="P52" s="225"/>
      <c r="Q52" s="186"/>
      <c r="R52" s="186"/>
      <c r="S52" s="186"/>
      <c r="T52" s="186"/>
      <c r="U52" s="186"/>
      <c r="V52" s="226"/>
      <c r="W52" s="187">
        <v>1</v>
      </c>
      <c r="X52" s="188">
        <v>1</v>
      </c>
      <c r="Y52" s="188">
        <v>0</v>
      </c>
      <c r="Z52" s="188" t="s">
        <v>27</v>
      </c>
      <c r="AA52" s="188">
        <v>3</v>
      </c>
      <c r="AB52" s="188" t="s">
        <v>747</v>
      </c>
      <c r="AC52" s="189" t="s">
        <v>758</v>
      </c>
    </row>
    <row r="53" spans="2:29" ht="17.25" thickBot="1">
      <c r="B53" s="225"/>
      <c r="C53" s="186"/>
      <c r="D53" s="186"/>
      <c r="E53" s="186"/>
      <c r="F53" s="186"/>
      <c r="G53" s="186"/>
      <c r="H53" s="226"/>
      <c r="I53" s="169" t="s">
        <v>299</v>
      </c>
      <c r="J53" s="212"/>
      <c r="K53" s="212"/>
      <c r="L53" s="212"/>
      <c r="M53" s="212"/>
      <c r="N53" s="212"/>
      <c r="O53" s="208"/>
      <c r="P53" s="187">
        <v>1</v>
      </c>
      <c r="Q53" s="188">
        <v>1</v>
      </c>
      <c r="R53" s="188">
        <v>1</v>
      </c>
      <c r="S53" s="188" t="s">
        <v>27</v>
      </c>
      <c r="T53" s="188">
        <v>4</v>
      </c>
      <c r="U53" s="188" t="s">
        <v>747</v>
      </c>
      <c r="V53" s="189" t="s">
        <v>758</v>
      </c>
    </row>
    <row r="54" spans="2:29" ht="16.5">
      <c r="B54" s="225"/>
      <c r="C54" s="186"/>
      <c r="D54" s="186"/>
      <c r="E54" s="186"/>
      <c r="F54" s="186"/>
      <c r="G54" s="186"/>
      <c r="H54" s="226"/>
      <c r="I54" s="225"/>
      <c r="J54" s="186"/>
      <c r="K54" s="186"/>
      <c r="L54" s="186"/>
      <c r="M54" s="186"/>
      <c r="N54" s="186"/>
      <c r="O54" s="226"/>
      <c r="P54" s="169" t="s">
        <v>301</v>
      </c>
      <c r="Q54" s="212"/>
      <c r="R54" s="212"/>
      <c r="S54" s="212"/>
      <c r="T54" s="212"/>
      <c r="U54" s="212"/>
      <c r="V54" s="208"/>
    </row>
    <row r="55" spans="2:29" ht="16.5">
      <c r="B55" s="225"/>
      <c r="C55" s="186"/>
      <c r="D55" s="186"/>
      <c r="E55" s="186"/>
      <c r="F55" s="186"/>
      <c r="G55" s="186"/>
      <c r="H55" s="226"/>
      <c r="I55" s="225"/>
      <c r="J55" s="186"/>
      <c r="K55" s="186"/>
      <c r="L55" s="186"/>
      <c r="M55" s="186"/>
      <c r="N55" s="186"/>
      <c r="O55" s="226"/>
      <c r="P55" s="225"/>
      <c r="Q55" s="186"/>
      <c r="R55" s="186"/>
      <c r="S55" s="186"/>
      <c r="T55" s="186"/>
      <c r="U55" s="186"/>
      <c r="V55" s="226"/>
    </row>
    <row r="56" spans="2:29" ht="17.25" thickBot="1">
      <c r="B56" s="187">
        <v>2</v>
      </c>
      <c r="C56" s="188">
        <v>2</v>
      </c>
      <c r="D56" s="188">
        <v>2</v>
      </c>
      <c r="E56" s="188" t="s">
        <v>230</v>
      </c>
      <c r="F56" s="188">
        <v>7</v>
      </c>
      <c r="G56" s="188" t="s">
        <v>747</v>
      </c>
      <c r="H56" s="189" t="s">
        <v>758</v>
      </c>
      <c r="I56" s="225"/>
      <c r="J56" s="186"/>
      <c r="K56" s="186"/>
      <c r="L56" s="186"/>
      <c r="M56" s="186"/>
      <c r="N56" s="186"/>
      <c r="O56" s="226"/>
      <c r="P56" s="225"/>
      <c r="Q56" s="186"/>
      <c r="R56" s="186"/>
      <c r="S56" s="186"/>
      <c r="T56" s="186"/>
      <c r="U56" s="186"/>
      <c r="V56" s="226"/>
    </row>
    <row r="57" spans="2:29" ht="17.25" thickBot="1">
      <c r="B57" s="169" t="s">
        <v>296</v>
      </c>
      <c r="C57" s="212"/>
      <c r="D57" s="212"/>
      <c r="E57" s="212"/>
      <c r="F57" s="212"/>
      <c r="G57" s="212"/>
      <c r="H57" s="208"/>
      <c r="I57" s="225"/>
      <c r="J57" s="186"/>
      <c r="K57" s="186"/>
      <c r="L57" s="186"/>
      <c r="M57" s="186"/>
      <c r="N57" s="186"/>
      <c r="O57" s="226"/>
      <c r="P57" s="187">
        <v>1</v>
      </c>
      <c r="Q57" s="188">
        <v>2</v>
      </c>
      <c r="R57" s="188">
        <v>0</v>
      </c>
      <c r="S57" s="188" t="s">
        <v>230</v>
      </c>
      <c r="T57" s="188">
        <v>4</v>
      </c>
      <c r="U57" s="188" t="s">
        <v>747</v>
      </c>
      <c r="V57" s="189" t="s">
        <v>758</v>
      </c>
    </row>
    <row r="58" spans="2:29" ht="17.25" thickBot="1">
      <c r="B58" s="225"/>
      <c r="C58" s="186"/>
      <c r="D58" s="186"/>
      <c r="E58" s="186"/>
      <c r="F58" s="186"/>
      <c r="G58" s="186"/>
      <c r="H58" s="226"/>
      <c r="I58" s="187">
        <v>3</v>
      </c>
      <c r="J58" s="188">
        <v>1</v>
      </c>
      <c r="K58" s="188">
        <v>2</v>
      </c>
      <c r="L58" s="188" t="s">
        <v>27</v>
      </c>
      <c r="M58" s="188">
        <v>6</v>
      </c>
      <c r="N58" s="188" t="s">
        <v>747</v>
      </c>
      <c r="O58" s="189" t="s">
        <v>758</v>
      </c>
      <c r="P58" s="169" t="s">
        <v>302</v>
      </c>
      <c r="Q58" s="212"/>
      <c r="R58" s="212"/>
      <c r="S58" s="212"/>
      <c r="T58" s="212"/>
      <c r="U58" s="212"/>
      <c r="V58" s="208"/>
    </row>
    <row r="59" spans="2:29" ht="16.5">
      <c r="B59" s="225"/>
      <c r="C59" s="186"/>
      <c r="D59" s="186"/>
      <c r="E59" s="186"/>
      <c r="F59" s="186"/>
      <c r="G59" s="186"/>
      <c r="H59" s="226"/>
      <c r="P59" s="225"/>
      <c r="Q59" s="186"/>
      <c r="R59" s="186"/>
      <c r="S59" s="186"/>
      <c r="T59" s="186"/>
      <c r="U59" s="186"/>
      <c r="V59" s="226"/>
    </row>
    <row r="60" spans="2:29" ht="17.25" thickBot="1">
      <c r="B60" s="187">
        <v>1</v>
      </c>
      <c r="C60" s="188">
        <v>0</v>
      </c>
      <c r="D60" s="188">
        <v>2</v>
      </c>
      <c r="E60" s="188" t="s">
        <v>230</v>
      </c>
      <c r="F60" s="188">
        <v>4</v>
      </c>
      <c r="G60" s="188" t="s">
        <v>747</v>
      </c>
      <c r="H60" s="189" t="s">
        <v>758</v>
      </c>
      <c r="P60" s="225"/>
      <c r="Q60" s="186"/>
      <c r="R60" s="186"/>
      <c r="S60" s="186"/>
      <c r="T60" s="186"/>
      <c r="U60" s="186"/>
      <c r="V60" s="226"/>
    </row>
    <row r="61" spans="2:29" ht="17.25" thickBot="1">
      <c r="B61" s="169" t="s">
        <v>297</v>
      </c>
      <c r="C61" s="212"/>
      <c r="D61" s="212"/>
      <c r="E61" s="212"/>
      <c r="F61" s="212"/>
      <c r="G61" s="212"/>
      <c r="H61" s="208"/>
      <c r="P61" s="187">
        <v>1</v>
      </c>
      <c r="Q61" s="188">
        <v>1</v>
      </c>
      <c r="R61" s="188">
        <v>1</v>
      </c>
      <c r="S61" s="188" t="s">
        <v>27</v>
      </c>
      <c r="T61" s="188">
        <v>4</v>
      </c>
      <c r="U61" s="188" t="s">
        <v>747</v>
      </c>
      <c r="V61" s="189" t="s">
        <v>758</v>
      </c>
    </row>
    <row r="62" spans="2:29" ht="16.5">
      <c r="B62" s="225"/>
      <c r="C62" s="186"/>
      <c r="D62" s="186"/>
      <c r="E62" s="186"/>
      <c r="F62" s="186"/>
      <c r="G62" s="186"/>
      <c r="H62" s="226"/>
    </row>
    <row r="63" spans="2:29" ht="17.25" thickBot="1">
      <c r="B63" s="187">
        <v>1</v>
      </c>
      <c r="C63" s="188">
        <v>1</v>
      </c>
      <c r="D63" s="188">
        <v>0</v>
      </c>
      <c r="E63" s="188" t="s">
        <v>27</v>
      </c>
      <c r="F63" s="188">
        <v>3</v>
      </c>
      <c r="G63" s="188" t="s">
        <v>747</v>
      </c>
      <c r="H63" s="189" t="s">
        <v>758</v>
      </c>
    </row>
    <row r="64" spans="2:29">
      <c r="H64" s="277"/>
      <c r="I64" s="197"/>
    </row>
    <row r="66" spans="2:29">
      <c r="B66" s="61" t="s">
        <v>829</v>
      </c>
    </row>
    <row r="67" spans="2:29" ht="15.75" thickBot="1">
      <c r="B67" s="61"/>
    </row>
    <row r="68" spans="2:29" ht="16.5">
      <c r="B68" s="169" t="s">
        <v>830</v>
      </c>
      <c r="C68" s="212"/>
      <c r="D68" s="212"/>
      <c r="E68" s="212"/>
      <c r="F68" s="212"/>
      <c r="G68" s="212"/>
      <c r="H68" s="208"/>
      <c r="I68" s="169" t="s">
        <v>304</v>
      </c>
      <c r="J68" s="212"/>
      <c r="K68" s="212"/>
      <c r="L68" s="212"/>
      <c r="M68" s="212"/>
      <c r="N68" s="212"/>
      <c r="O68" s="208"/>
      <c r="P68" s="169" t="s">
        <v>306</v>
      </c>
      <c r="Q68" s="212"/>
      <c r="R68" s="212"/>
      <c r="S68" s="212"/>
      <c r="T68" s="212"/>
      <c r="U68" s="212"/>
      <c r="V68" s="208"/>
      <c r="W68" s="169" t="s">
        <v>309</v>
      </c>
      <c r="X68" s="212"/>
      <c r="Y68" s="212"/>
      <c r="Z68" s="212"/>
      <c r="AA68" s="212"/>
      <c r="AB68" s="212"/>
      <c r="AC68" s="208"/>
    </row>
    <row r="69" spans="2:29" ht="16.5">
      <c r="B69" s="225"/>
      <c r="C69" s="186"/>
      <c r="D69" s="186"/>
      <c r="E69" s="186"/>
      <c r="F69" s="186"/>
      <c r="G69" s="186"/>
      <c r="H69" s="226"/>
      <c r="I69" s="225"/>
      <c r="J69" s="186"/>
      <c r="K69" s="186"/>
      <c r="L69" s="186"/>
      <c r="M69" s="186"/>
      <c r="N69" s="186"/>
      <c r="O69" s="226"/>
      <c r="P69" s="225"/>
      <c r="Q69" s="186"/>
      <c r="R69" s="186"/>
      <c r="S69" s="186"/>
      <c r="T69" s="186"/>
      <c r="U69" s="186"/>
      <c r="V69" s="226"/>
      <c r="W69" s="225"/>
      <c r="X69" s="186"/>
      <c r="Y69" s="186"/>
      <c r="Z69" s="186"/>
      <c r="AA69" s="186"/>
      <c r="AB69" s="186"/>
      <c r="AC69" s="226"/>
    </row>
    <row r="70" spans="2:29" ht="17.25" thickBot="1">
      <c r="B70" s="225"/>
      <c r="C70" s="186"/>
      <c r="D70" s="186"/>
      <c r="E70" s="186"/>
      <c r="F70" s="186"/>
      <c r="G70" s="186"/>
      <c r="H70" s="226"/>
      <c r="I70" s="225"/>
      <c r="J70" s="186"/>
      <c r="K70" s="186"/>
      <c r="L70" s="186"/>
      <c r="M70" s="186"/>
      <c r="N70" s="186"/>
      <c r="O70" s="226"/>
      <c r="P70" s="225"/>
      <c r="Q70" s="186"/>
      <c r="R70" s="186"/>
      <c r="S70" s="186"/>
      <c r="T70" s="186"/>
      <c r="U70" s="186"/>
      <c r="V70" s="226"/>
      <c r="W70" s="187">
        <v>1</v>
      </c>
      <c r="X70" s="188">
        <v>1</v>
      </c>
      <c r="Y70" s="188">
        <v>0</v>
      </c>
      <c r="Z70" s="188" t="s">
        <v>27</v>
      </c>
      <c r="AA70" s="188">
        <v>3</v>
      </c>
      <c r="AB70" s="188" t="s">
        <v>747</v>
      </c>
      <c r="AC70" s="189" t="s">
        <v>728</v>
      </c>
    </row>
    <row r="71" spans="2:29" ht="16.5">
      <c r="B71" s="225"/>
      <c r="C71" s="186"/>
      <c r="D71" s="186"/>
      <c r="E71" s="186"/>
      <c r="F71" s="186"/>
      <c r="G71" s="186"/>
      <c r="H71" s="226"/>
      <c r="I71" s="225"/>
      <c r="J71" s="186"/>
      <c r="K71" s="186"/>
      <c r="L71" s="186"/>
      <c r="M71" s="186"/>
      <c r="N71" s="186"/>
      <c r="O71" s="226"/>
      <c r="P71" s="225"/>
      <c r="Q71" s="186"/>
      <c r="R71" s="186"/>
      <c r="S71" s="186"/>
      <c r="T71" s="186"/>
      <c r="U71" s="186"/>
      <c r="V71" s="226"/>
    </row>
    <row r="72" spans="2:29" ht="17.25" thickBot="1">
      <c r="B72" s="187">
        <v>1</v>
      </c>
      <c r="C72" s="188">
        <v>2</v>
      </c>
      <c r="D72" s="188">
        <v>1</v>
      </c>
      <c r="E72" s="188" t="s">
        <v>230</v>
      </c>
      <c r="F72" s="188">
        <v>5</v>
      </c>
      <c r="G72" s="188" t="s">
        <v>747</v>
      </c>
      <c r="H72" s="189" t="s">
        <v>728</v>
      </c>
      <c r="I72" s="187">
        <v>2</v>
      </c>
      <c r="J72" s="188">
        <v>1</v>
      </c>
      <c r="K72" s="188">
        <v>2</v>
      </c>
      <c r="L72" s="188" t="s">
        <v>230</v>
      </c>
      <c r="M72" s="188">
        <v>5</v>
      </c>
      <c r="N72" s="188" t="s">
        <v>747</v>
      </c>
      <c r="O72" s="189" t="s">
        <v>728</v>
      </c>
      <c r="P72" s="187">
        <v>1</v>
      </c>
      <c r="Q72" s="188">
        <v>1</v>
      </c>
      <c r="R72" s="188">
        <v>2</v>
      </c>
      <c r="S72" s="188" t="s">
        <v>27</v>
      </c>
      <c r="T72" s="188">
        <v>5</v>
      </c>
      <c r="U72" s="188" t="s">
        <v>747</v>
      </c>
      <c r="V72" s="189" t="s">
        <v>728</v>
      </c>
    </row>
    <row r="73" spans="2:29" ht="16.5">
      <c r="B73" s="169" t="s">
        <v>831</v>
      </c>
      <c r="C73" s="212"/>
      <c r="D73" s="212"/>
      <c r="E73" s="212"/>
      <c r="F73" s="212"/>
      <c r="G73" s="212"/>
      <c r="H73" s="208"/>
      <c r="I73" s="169" t="s">
        <v>305</v>
      </c>
      <c r="J73" s="212"/>
      <c r="K73" s="212"/>
      <c r="L73" s="212"/>
      <c r="M73" s="212"/>
      <c r="N73" s="212"/>
      <c r="O73" s="208"/>
      <c r="P73" s="169" t="s">
        <v>307</v>
      </c>
      <c r="Q73" s="212"/>
      <c r="R73" s="212"/>
      <c r="S73" s="212"/>
      <c r="T73" s="212"/>
      <c r="U73" s="212"/>
      <c r="V73" s="208"/>
    </row>
    <row r="74" spans="2:29" ht="16.5">
      <c r="B74" s="225"/>
      <c r="C74" s="186"/>
      <c r="D74" s="186"/>
      <c r="E74" s="186"/>
      <c r="F74" s="186"/>
      <c r="G74" s="186"/>
      <c r="H74" s="226"/>
      <c r="I74" s="225"/>
      <c r="J74" s="186"/>
      <c r="K74" s="186"/>
      <c r="L74" s="186"/>
      <c r="M74" s="186"/>
      <c r="N74" s="186"/>
      <c r="O74" s="226"/>
      <c r="P74" s="225"/>
      <c r="Q74" s="186"/>
      <c r="R74" s="186"/>
      <c r="S74" s="186"/>
      <c r="T74" s="186"/>
      <c r="U74" s="186"/>
      <c r="V74" s="226"/>
    </row>
    <row r="75" spans="2:29" ht="17.25" thickBot="1">
      <c r="B75" s="225"/>
      <c r="C75" s="186"/>
      <c r="D75" s="186"/>
      <c r="E75" s="186"/>
      <c r="F75" s="186"/>
      <c r="G75" s="186"/>
      <c r="H75" s="226"/>
      <c r="I75" s="225"/>
      <c r="J75" s="186"/>
      <c r="K75" s="186"/>
      <c r="L75" s="186"/>
      <c r="M75" s="186"/>
      <c r="N75" s="186"/>
      <c r="O75" s="226"/>
      <c r="P75" s="187">
        <v>0</v>
      </c>
      <c r="Q75" s="188">
        <v>2</v>
      </c>
      <c r="R75" s="188">
        <v>0</v>
      </c>
      <c r="S75" s="188" t="s">
        <v>27</v>
      </c>
      <c r="T75" s="188">
        <v>3</v>
      </c>
      <c r="U75" s="188" t="s">
        <v>747</v>
      </c>
      <c r="V75" s="189" t="s">
        <v>728</v>
      </c>
    </row>
    <row r="76" spans="2:29" ht="17.25" thickBot="1">
      <c r="B76" s="225"/>
      <c r="C76" s="186"/>
      <c r="D76" s="186"/>
      <c r="E76" s="186"/>
      <c r="F76" s="186"/>
      <c r="G76" s="186"/>
      <c r="H76" s="226"/>
      <c r="I76" s="187">
        <v>2</v>
      </c>
      <c r="J76" s="188">
        <v>1</v>
      </c>
      <c r="K76" s="188">
        <v>0</v>
      </c>
      <c r="L76" s="188" t="s">
        <v>27</v>
      </c>
      <c r="M76" s="188">
        <v>4</v>
      </c>
      <c r="N76" s="188" t="s">
        <v>747</v>
      </c>
      <c r="O76" s="189" t="s">
        <v>728</v>
      </c>
      <c r="P76" s="169" t="s">
        <v>308</v>
      </c>
      <c r="Q76" s="212"/>
      <c r="R76" s="212"/>
      <c r="S76" s="212"/>
      <c r="T76" s="212"/>
      <c r="U76" s="212"/>
      <c r="V76" s="208"/>
    </row>
    <row r="77" spans="2:29" ht="17.25" thickBot="1">
      <c r="B77" s="187">
        <v>1</v>
      </c>
      <c r="C77" s="188">
        <v>1</v>
      </c>
      <c r="D77" s="188">
        <v>2</v>
      </c>
      <c r="E77" s="188" t="s">
        <v>27</v>
      </c>
      <c r="F77" s="188">
        <v>5</v>
      </c>
      <c r="G77" s="188" t="s">
        <v>747</v>
      </c>
      <c r="H77" s="189" t="s">
        <v>728</v>
      </c>
      <c r="P77" s="225"/>
      <c r="Q77" s="186"/>
      <c r="R77" s="186"/>
      <c r="S77" s="186"/>
      <c r="T77" s="186"/>
      <c r="U77" s="186"/>
      <c r="V77" s="226"/>
    </row>
    <row r="78" spans="2:29" ht="16.5">
      <c r="B78" s="169" t="s">
        <v>832</v>
      </c>
      <c r="C78" s="212"/>
      <c r="D78" s="212"/>
      <c r="E78" s="212"/>
      <c r="F78" s="212"/>
      <c r="G78" s="212"/>
      <c r="H78" s="208"/>
      <c r="P78" s="225"/>
      <c r="Q78" s="186"/>
      <c r="R78" s="186"/>
      <c r="S78" s="186"/>
      <c r="T78" s="186"/>
      <c r="U78" s="186"/>
      <c r="V78" s="226"/>
    </row>
    <row r="79" spans="2:29" ht="17.25" thickBot="1">
      <c r="B79" s="225"/>
      <c r="C79" s="186"/>
      <c r="D79" s="186"/>
      <c r="E79" s="186"/>
      <c r="F79" s="186"/>
      <c r="G79" s="186"/>
      <c r="H79" s="226"/>
      <c r="P79" s="187">
        <v>2</v>
      </c>
      <c r="Q79" s="188">
        <v>1</v>
      </c>
      <c r="R79" s="188">
        <v>0</v>
      </c>
      <c r="S79" s="188" t="s">
        <v>230</v>
      </c>
      <c r="T79" s="188">
        <v>4</v>
      </c>
      <c r="U79" s="188" t="s">
        <v>747</v>
      </c>
      <c r="V79" s="189" t="s">
        <v>728</v>
      </c>
    </row>
    <row r="80" spans="2:29" ht="16.5">
      <c r="B80" s="225"/>
      <c r="C80" s="186"/>
      <c r="D80" s="186"/>
      <c r="E80" s="186"/>
      <c r="F80" s="186"/>
      <c r="G80" s="186"/>
      <c r="H80" s="226"/>
      <c r="I80" s="197"/>
    </row>
    <row r="81" spans="2:29" ht="17.25" thickBot="1">
      <c r="B81" s="187">
        <v>2</v>
      </c>
      <c r="C81" s="188">
        <v>0</v>
      </c>
      <c r="D81" s="188">
        <v>1</v>
      </c>
      <c r="E81" s="188" t="s">
        <v>27</v>
      </c>
      <c r="F81" s="188">
        <v>4</v>
      </c>
      <c r="G81" s="188" t="s">
        <v>747</v>
      </c>
      <c r="H81" s="189" t="s">
        <v>728</v>
      </c>
    </row>
    <row r="84" spans="2:29">
      <c r="B84" s="61" t="s">
        <v>833</v>
      </c>
      <c r="O84" s="277"/>
    </row>
    <row r="85" spans="2:29" ht="15.75" thickBot="1">
      <c r="P85" s="197"/>
    </row>
    <row r="86" spans="2:29" ht="16.5">
      <c r="B86" s="169" t="s">
        <v>310</v>
      </c>
      <c r="C86" s="212"/>
      <c r="D86" s="212"/>
      <c r="E86" s="212"/>
      <c r="F86" s="212"/>
      <c r="G86" s="212"/>
      <c r="H86" s="208"/>
      <c r="I86" s="169" t="s">
        <v>313</v>
      </c>
      <c r="J86" s="212"/>
      <c r="K86" s="212"/>
      <c r="L86" s="212"/>
      <c r="M86" s="212"/>
      <c r="N86" s="212"/>
      <c r="O86" s="208"/>
      <c r="P86" s="169" t="s">
        <v>315</v>
      </c>
      <c r="Q86" s="212"/>
      <c r="R86" s="212"/>
      <c r="S86" s="212"/>
      <c r="T86" s="212"/>
      <c r="U86" s="212"/>
      <c r="V86" s="208"/>
      <c r="W86" s="169" t="s">
        <v>318</v>
      </c>
      <c r="X86" s="212"/>
      <c r="Y86" s="212"/>
      <c r="Z86" s="212"/>
      <c r="AA86" s="212"/>
      <c r="AB86" s="212"/>
      <c r="AC86" s="208"/>
    </row>
    <row r="87" spans="2:29" ht="16.5">
      <c r="B87" s="225"/>
      <c r="C87" s="186"/>
      <c r="D87" s="186"/>
      <c r="E87" s="186"/>
      <c r="F87" s="186"/>
      <c r="G87" s="186"/>
      <c r="H87" s="226"/>
      <c r="I87" s="225"/>
      <c r="J87" s="186"/>
      <c r="K87" s="186"/>
      <c r="L87" s="186"/>
      <c r="M87" s="186"/>
      <c r="N87" s="186"/>
      <c r="O87" s="226"/>
      <c r="P87" s="225"/>
      <c r="Q87" s="186"/>
      <c r="R87" s="186"/>
      <c r="S87" s="186"/>
      <c r="T87" s="186"/>
      <c r="U87" s="186"/>
      <c r="V87" s="226"/>
      <c r="W87" s="225"/>
      <c r="X87" s="186"/>
      <c r="Y87" s="186"/>
      <c r="Z87" s="186"/>
      <c r="AA87" s="186"/>
      <c r="AB87" s="186"/>
      <c r="AC87" s="226"/>
    </row>
    <row r="88" spans="2:29" ht="17.25" thickBot="1">
      <c r="B88" s="225"/>
      <c r="C88" s="186"/>
      <c r="D88" s="186"/>
      <c r="E88" s="186"/>
      <c r="F88" s="186"/>
      <c r="G88" s="186"/>
      <c r="H88" s="226"/>
      <c r="I88" s="225"/>
      <c r="J88" s="186"/>
      <c r="K88" s="186"/>
      <c r="L88" s="186"/>
      <c r="M88" s="186"/>
      <c r="N88" s="186"/>
      <c r="O88" s="226"/>
      <c r="P88" s="225"/>
      <c r="Q88" s="186"/>
      <c r="R88" s="186"/>
      <c r="S88" s="186"/>
      <c r="T88" s="186"/>
      <c r="U88" s="186"/>
      <c r="V88" s="226"/>
      <c r="W88" s="187">
        <v>1</v>
      </c>
      <c r="X88" s="188">
        <v>1</v>
      </c>
      <c r="Y88" s="188">
        <v>0</v>
      </c>
      <c r="Z88" s="188" t="s">
        <v>27</v>
      </c>
      <c r="AA88" s="188">
        <v>3</v>
      </c>
      <c r="AB88" s="188" t="s">
        <v>747</v>
      </c>
      <c r="AC88" s="189" t="s">
        <v>749</v>
      </c>
    </row>
    <row r="89" spans="2:29" ht="17.25" thickBot="1">
      <c r="B89" s="225"/>
      <c r="C89" s="186"/>
      <c r="D89" s="186"/>
      <c r="E89" s="186"/>
      <c r="F89" s="186"/>
      <c r="G89" s="186"/>
      <c r="H89" s="226"/>
      <c r="I89" s="225"/>
      <c r="J89" s="186"/>
      <c r="K89" s="186"/>
      <c r="L89" s="186"/>
      <c r="M89" s="186"/>
      <c r="N89" s="186"/>
      <c r="O89" s="226"/>
      <c r="P89" s="187">
        <v>1</v>
      </c>
      <c r="Q89" s="188">
        <v>1</v>
      </c>
      <c r="R89" s="188">
        <v>1</v>
      </c>
      <c r="S89" s="188" t="s">
        <v>230</v>
      </c>
      <c r="T89" s="188">
        <v>4</v>
      </c>
      <c r="U89" s="188" t="s">
        <v>747</v>
      </c>
      <c r="V89" s="189" t="s">
        <v>749</v>
      </c>
    </row>
    <row r="90" spans="2:29" ht="17.25" thickBot="1">
      <c r="B90" s="225"/>
      <c r="C90" s="186"/>
      <c r="D90" s="186"/>
      <c r="E90" s="186"/>
      <c r="F90" s="186"/>
      <c r="G90" s="186"/>
      <c r="H90" s="226"/>
      <c r="I90" s="187">
        <v>2</v>
      </c>
      <c r="J90" s="188">
        <v>1</v>
      </c>
      <c r="K90" s="188">
        <v>1</v>
      </c>
      <c r="L90" s="188" t="s">
        <v>230</v>
      </c>
      <c r="M90" s="188">
        <v>5</v>
      </c>
      <c r="N90" s="188" t="s">
        <v>747</v>
      </c>
      <c r="O90" s="189" t="s">
        <v>749</v>
      </c>
      <c r="P90" s="169" t="s">
        <v>316</v>
      </c>
      <c r="Q90" s="212"/>
      <c r="R90" s="212"/>
      <c r="S90" s="212"/>
      <c r="T90" s="212"/>
      <c r="U90" s="212"/>
      <c r="V90" s="208"/>
    </row>
    <row r="91" spans="2:29" ht="16.5">
      <c r="B91" s="225"/>
      <c r="C91" s="186"/>
      <c r="D91" s="186"/>
      <c r="E91" s="186"/>
      <c r="F91" s="186"/>
      <c r="G91" s="186"/>
      <c r="H91" s="226"/>
      <c r="I91" s="169" t="s">
        <v>314</v>
      </c>
      <c r="J91" s="212"/>
      <c r="K91" s="212"/>
      <c r="L91" s="212"/>
      <c r="M91" s="212"/>
      <c r="N91" s="212"/>
      <c r="O91" s="208"/>
      <c r="P91" s="225"/>
      <c r="Q91" s="186"/>
      <c r="R91" s="186"/>
      <c r="S91" s="186"/>
      <c r="T91" s="186"/>
      <c r="U91" s="186"/>
      <c r="V91" s="226"/>
    </row>
    <row r="92" spans="2:29" ht="16.5">
      <c r="B92" s="225"/>
      <c r="C92" s="186"/>
      <c r="D92" s="186"/>
      <c r="E92" s="186"/>
      <c r="F92" s="186"/>
      <c r="G92" s="186"/>
      <c r="H92" s="226"/>
      <c r="I92" s="225"/>
      <c r="J92" s="186"/>
      <c r="K92" s="186"/>
      <c r="L92" s="186"/>
      <c r="M92" s="186"/>
      <c r="N92" s="186"/>
      <c r="O92" s="226"/>
      <c r="P92" s="225"/>
      <c r="Q92" s="186"/>
      <c r="R92" s="186"/>
      <c r="S92" s="186"/>
      <c r="T92" s="186"/>
      <c r="U92" s="186"/>
      <c r="V92" s="226"/>
    </row>
    <row r="93" spans="2:29" ht="17.25" thickBot="1">
      <c r="B93" s="187">
        <v>2</v>
      </c>
      <c r="C93" s="188">
        <v>2</v>
      </c>
      <c r="D93" s="188">
        <v>3</v>
      </c>
      <c r="E93" s="188" t="s">
        <v>230</v>
      </c>
      <c r="F93" s="188">
        <v>8</v>
      </c>
      <c r="G93" s="188" t="s">
        <v>747</v>
      </c>
      <c r="H93" s="189" t="s">
        <v>749</v>
      </c>
      <c r="I93" s="225"/>
      <c r="J93" s="186"/>
      <c r="K93" s="186"/>
      <c r="L93" s="186"/>
      <c r="M93" s="186"/>
      <c r="N93" s="186"/>
      <c r="O93" s="226"/>
      <c r="P93" s="187">
        <v>1</v>
      </c>
      <c r="Q93" s="188">
        <v>2</v>
      </c>
      <c r="R93" s="188">
        <v>0</v>
      </c>
      <c r="S93" s="188" t="s">
        <v>27</v>
      </c>
      <c r="T93" s="188">
        <v>4</v>
      </c>
      <c r="U93" s="188" t="s">
        <v>747</v>
      </c>
      <c r="V93" s="189" t="s">
        <v>749</v>
      </c>
    </row>
    <row r="94" spans="2:29" ht="17.25" thickBot="1">
      <c r="B94" s="169" t="s">
        <v>311</v>
      </c>
      <c r="C94" s="212"/>
      <c r="D94" s="212"/>
      <c r="E94" s="212"/>
      <c r="F94" s="212"/>
      <c r="G94" s="212"/>
      <c r="H94" s="208"/>
      <c r="I94" s="187">
        <v>2</v>
      </c>
      <c r="J94" s="188">
        <v>1</v>
      </c>
      <c r="K94" s="188">
        <v>1</v>
      </c>
      <c r="L94" s="188" t="s">
        <v>27</v>
      </c>
      <c r="M94" s="188">
        <v>4</v>
      </c>
      <c r="N94" s="188" t="s">
        <v>747</v>
      </c>
      <c r="O94" s="189" t="s">
        <v>749</v>
      </c>
      <c r="P94" s="169" t="s">
        <v>317</v>
      </c>
      <c r="Q94" s="212"/>
      <c r="R94" s="212"/>
      <c r="S94" s="212"/>
      <c r="T94" s="212"/>
      <c r="U94" s="212"/>
      <c r="V94" s="208"/>
    </row>
    <row r="95" spans="2:29" ht="16.5">
      <c r="B95" s="225"/>
      <c r="C95" s="186"/>
      <c r="D95" s="186"/>
      <c r="E95" s="186"/>
      <c r="F95" s="186"/>
      <c r="G95" s="186"/>
      <c r="H95" s="226"/>
      <c r="P95" s="225"/>
      <c r="Q95" s="186"/>
      <c r="R95" s="186"/>
      <c r="S95" s="186"/>
      <c r="T95" s="186"/>
      <c r="U95" s="186"/>
      <c r="V95" s="226"/>
    </row>
    <row r="96" spans="2:29" ht="17.25" thickBot="1">
      <c r="B96" s="187">
        <v>1</v>
      </c>
      <c r="C96" s="188">
        <v>1</v>
      </c>
      <c r="D96" s="188">
        <v>1</v>
      </c>
      <c r="E96" s="188" t="s">
        <v>230</v>
      </c>
      <c r="F96" s="188">
        <v>3</v>
      </c>
      <c r="G96" s="188" t="s">
        <v>747</v>
      </c>
      <c r="H96" s="189" t="s">
        <v>749</v>
      </c>
      <c r="P96" s="225"/>
      <c r="Q96" s="186"/>
      <c r="R96" s="186"/>
      <c r="S96" s="186"/>
      <c r="T96" s="186"/>
      <c r="U96" s="186"/>
      <c r="V96" s="226"/>
    </row>
    <row r="97" spans="2:29" ht="17.25" thickBot="1">
      <c r="B97" s="169" t="s">
        <v>312</v>
      </c>
      <c r="C97" s="212"/>
      <c r="D97" s="212"/>
      <c r="E97" s="212"/>
      <c r="F97" s="212"/>
      <c r="G97" s="212"/>
      <c r="H97" s="208"/>
      <c r="P97" s="187">
        <v>1</v>
      </c>
      <c r="Q97" s="188">
        <v>1</v>
      </c>
      <c r="R97" s="188">
        <v>1</v>
      </c>
      <c r="S97" s="188" t="s">
        <v>27</v>
      </c>
      <c r="T97" s="188">
        <v>4</v>
      </c>
      <c r="U97" s="188" t="s">
        <v>747</v>
      </c>
      <c r="V97" s="189" t="s">
        <v>749</v>
      </c>
    </row>
    <row r="98" spans="2:29" ht="16.5">
      <c r="B98" s="225"/>
      <c r="C98" s="186"/>
      <c r="D98" s="186"/>
      <c r="E98" s="186"/>
      <c r="F98" s="186"/>
      <c r="G98" s="186"/>
      <c r="H98" s="226"/>
    </row>
    <row r="99" spans="2:29" ht="17.25" thickBot="1">
      <c r="B99" s="187">
        <v>1</v>
      </c>
      <c r="C99" s="188">
        <v>0</v>
      </c>
      <c r="D99" s="188">
        <v>0</v>
      </c>
      <c r="E99" s="188" t="s">
        <v>27</v>
      </c>
      <c r="F99" s="188">
        <v>3</v>
      </c>
      <c r="G99" s="188" t="s">
        <v>747</v>
      </c>
      <c r="H99" s="189" t="s">
        <v>749</v>
      </c>
    </row>
    <row r="102" spans="2:29">
      <c r="B102" s="61" t="s">
        <v>834</v>
      </c>
      <c r="O102" s="277"/>
    </row>
    <row r="103" spans="2:29" ht="15.75" thickBot="1">
      <c r="P103" s="197"/>
    </row>
    <row r="104" spans="2:29" ht="16.5">
      <c r="B104" s="169" t="s">
        <v>319</v>
      </c>
      <c r="C104" s="212"/>
      <c r="D104" s="212"/>
      <c r="E104" s="212"/>
      <c r="F104" s="212"/>
      <c r="G104" s="212"/>
      <c r="H104" s="208"/>
      <c r="I104" s="169" t="s">
        <v>321</v>
      </c>
      <c r="J104" s="212"/>
      <c r="K104" s="212"/>
      <c r="L104" s="212"/>
      <c r="M104" s="212"/>
      <c r="N104" s="212"/>
      <c r="O104" s="208"/>
      <c r="P104" s="169" t="s">
        <v>323</v>
      </c>
      <c r="Q104" s="212"/>
      <c r="R104" s="212"/>
      <c r="S104" s="212"/>
      <c r="T104" s="212"/>
      <c r="U104" s="212"/>
      <c r="V104" s="208"/>
      <c r="W104" s="169" t="s">
        <v>325</v>
      </c>
      <c r="X104" s="212"/>
      <c r="Y104" s="212"/>
      <c r="Z104" s="212"/>
      <c r="AA104" s="212"/>
      <c r="AB104" s="212"/>
      <c r="AC104" s="208"/>
    </row>
    <row r="105" spans="2:29" ht="16.5">
      <c r="B105" s="225"/>
      <c r="C105" s="186"/>
      <c r="D105" s="186"/>
      <c r="E105" s="186"/>
      <c r="F105" s="186"/>
      <c r="G105" s="186"/>
      <c r="H105" s="226"/>
      <c r="I105" s="225"/>
      <c r="J105" s="186"/>
      <c r="K105" s="186"/>
      <c r="L105" s="186"/>
      <c r="M105" s="186"/>
      <c r="N105" s="186"/>
      <c r="O105" s="226"/>
      <c r="P105" s="225"/>
      <c r="Q105" s="186"/>
      <c r="R105" s="186"/>
      <c r="S105" s="186"/>
      <c r="T105" s="186"/>
      <c r="U105" s="186"/>
      <c r="V105" s="226"/>
      <c r="W105" s="225"/>
      <c r="X105" s="186"/>
      <c r="Y105" s="186"/>
      <c r="Z105" s="186"/>
      <c r="AA105" s="186"/>
      <c r="AB105" s="186"/>
      <c r="AC105" s="226"/>
    </row>
    <row r="106" spans="2:29" ht="17.25" thickBot="1">
      <c r="B106" s="225"/>
      <c r="C106" s="186"/>
      <c r="D106" s="186"/>
      <c r="E106" s="186"/>
      <c r="F106" s="186"/>
      <c r="G106" s="186"/>
      <c r="H106" s="226"/>
      <c r="I106" s="225"/>
      <c r="J106" s="186"/>
      <c r="K106" s="186"/>
      <c r="L106" s="186"/>
      <c r="M106" s="186"/>
      <c r="N106" s="186"/>
      <c r="O106" s="226"/>
      <c r="P106" s="225"/>
      <c r="Q106" s="186"/>
      <c r="R106" s="186"/>
      <c r="S106" s="186"/>
      <c r="T106" s="186"/>
      <c r="U106" s="186"/>
      <c r="V106" s="226"/>
      <c r="W106" s="187">
        <v>1</v>
      </c>
      <c r="X106" s="188">
        <v>1</v>
      </c>
      <c r="Y106" s="188">
        <v>0</v>
      </c>
      <c r="Z106" s="188" t="s">
        <v>27</v>
      </c>
      <c r="AA106" s="188">
        <v>3</v>
      </c>
      <c r="AB106" s="188" t="s">
        <v>747</v>
      </c>
      <c r="AC106" s="189" t="s">
        <v>758</v>
      </c>
    </row>
    <row r="107" spans="2:29" ht="16.5">
      <c r="B107" s="225"/>
      <c r="C107" s="186"/>
      <c r="D107" s="186"/>
      <c r="E107" s="186"/>
      <c r="F107" s="186"/>
      <c r="G107" s="186"/>
      <c r="H107" s="226"/>
      <c r="I107" s="225"/>
      <c r="J107" s="186"/>
      <c r="K107" s="186"/>
      <c r="L107" s="186"/>
      <c r="M107" s="186"/>
      <c r="N107" s="186"/>
      <c r="O107" s="226"/>
      <c r="P107" s="225"/>
      <c r="Q107" s="186"/>
      <c r="R107" s="186"/>
      <c r="S107" s="186"/>
      <c r="T107" s="186"/>
      <c r="U107" s="186"/>
      <c r="V107" s="226"/>
    </row>
    <row r="108" spans="2:29" ht="16.5">
      <c r="B108" s="225"/>
      <c r="C108" s="186"/>
      <c r="D108" s="186"/>
      <c r="E108" s="186"/>
      <c r="F108" s="186"/>
      <c r="G108" s="186"/>
      <c r="H108" s="226"/>
      <c r="I108" s="225"/>
      <c r="J108" s="186"/>
      <c r="K108" s="186"/>
      <c r="L108" s="186"/>
      <c r="M108" s="186"/>
      <c r="N108" s="186"/>
      <c r="O108" s="226"/>
      <c r="P108" s="225"/>
      <c r="Q108" s="186"/>
      <c r="R108" s="186"/>
      <c r="S108" s="186"/>
      <c r="T108" s="186"/>
      <c r="U108" s="186"/>
      <c r="V108" s="226"/>
    </row>
    <row r="109" spans="2:29" ht="17.25" thickBot="1">
      <c r="B109" s="187">
        <v>2</v>
      </c>
      <c r="C109" s="188">
        <v>2</v>
      </c>
      <c r="D109" s="188">
        <v>1</v>
      </c>
      <c r="E109" s="188" t="s">
        <v>27</v>
      </c>
      <c r="F109" s="188">
        <v>6</v>
      </c>
      <c r="G109" s="188" t="s">
        <v>747</v>
      </c>
      <c r="H109" s="189" t="s">
        <v>758</v>
      </c>
      <c r="I109" s="187">
        <v>2</v>
      </c>
      <c r="J109" s="188">
        <v>2</v>
      </c>
      <c r="K109" s="188">
        <v>2</v>
      </c>
      <c r="L109" s="188" t="s">
        <v>230</v>
      </c>
      <c r="M109" s="188">
        <v>6</v>
      </c>
      <c r="N109" s="188" t="s">
        <v>747</v>
      </c>
      <c r="O109" s="189" t="s">
        <v>758</v>
      </c>
      <c r="P109" s="225"/>
      <c r="Q109" s="186"/>
      <c r="R109" s="186"/>
      <c r="S109" s="186"/>
      <c r="T109" s="186"/>
      <c r="U109" s="186"/>
      <c r="V109" s="226"/>
    </row>
    <row r="110" spans="2:29" ht="16.5">
      <c r="B110" s="169" t="s">
        <v>320</v>
      </c>
      <c r="C110" s="212"/>
      <c r="D110" s="212"/>
      <c r="E110" s="212"/>
      <c r="F110" s="212"/>
      <c r="G110" s="212"/>
      <c r="H110" s="208"/>
      <c r="I110" s="172" t="s">
        <v>322</v>
      </c>
      <c r="J110" s="186"/>
      <c r="K110" s="186"/>
      <c r="L110" s="186"/>
      <c r="M110" s="186"/>
      <c r="N110" s="186"/>
      <c r="O110" s="226"/>
      <c r="P110" s="225"/>
      <c r="Q110" s="186"/>
      <c r="R110" s="186"/>
      <c r="S110" s="186"/>
      <c r="T110" s="186"/>
      <c r="U110" s="186"/>
      <c r="V110" s="226"/>
    </row>
    <row r="111" spans="2:29" ht="16.5">
      <c r="B111" s="225"/>
      <c r="C111" s="186"/>
      <c r="D111" s="186"/>
      <c r="E111" s="186"/>
      <c r="F111" s="186"/>
      <c r="G111" s="186"/>
      <c r="H111" s="226"/>
      <c r="I111" s="225"/>
      <c r="J111" s="186"/>
      <c r="K111" s="186"/>
      <c r="L111" s="186"/>
      <c r="M111" s="186"/>
      <c r="N111" s="186"/>
      <c r="O111" s="226"/>
      <c r="P111" s="225"/>
      <c r="Q111" s="186"/>
      <c r="R111" s="186"/>
      <c r="S111" s="186"/>
      <c r="T111" s="186"/>
      <c r="U111" s="186"/>
      <c r="V111" s="226"/>
    </row>
    <row r="112" spans="2:29" ht="17.25" thickBot="1">
      <c r="B112" s="225"/>
      <c r="C112" s="186"/>
      <c r="D112" s="186"/>
      <c r="E112" s="186"/>
      <c r="F112" s="186"/>
      <c r="G112" s="186"/>
      <c r="H112" s="226"/>
      <c r="I112" s="187">
        <v>2</v>
      </c>
      <c r="J112" s="188">
        <v>0</v>
      </c>
      <c r="K112" s="188">
        <v>0</v>
      </c>
      <c r="L112" s="188" t="s">
        <v>27</v>
      </c>
      <c r="M112" s="188">
        <v>3</v>
      </c>
      <c r="N112" s="188" t="s">
        <v>747</v>
      </c>
      <c r="O112" s="189" t="s">
        <v>758</v>
      </c>
      <c r="P112" s="187">
        <v>2</v>
      </c>
      <c r="Q112" s="188">
        <v>2</v>
      </c>
      <c r="R112" s="188">
        <v>2</v>
      </c>
      <c r="S112" s="188" t="s">
        <v>230</v>
      </c>
      <c r="T112" s="188">
        <v>9</v>
      </c>
      <c r="U112" s="188" t="s">
        <v>747</v>
      </c>
      <c r="V112" s="189" t="s">
        <v>758</v>
      </c>
    </row>
    <row r="113" spans="2:29" ht="16.5">
      <c r="B113" s="225"/>
      <c r="C113" s="186"/>
      <c r="D113" s="186"/>
      <c r="E113" s="186"/>
      <c r="F113" s="186"/>
      <c r="G113" s="186"/>
      <c r="H113" s="226"/>
      <c r="P113" s="172" t="s">
        <v>324</v>
      </c>
      <c r="Q113" s="186"/>
      <c r="R113" s="186"/>
      <c r="S113" s="186"/>
      <c r="T113" s="186"/>
      <c r="U113" s="186"/>
      <c r="V113" s="226"/>
    </row>
    <row r="114" spans="2:29" ht="16.5">
      <c r="B114" s="225"/>
      <c r="C114" s="186"/>
      <c r="D114" s="186"/>
      <c r="E114" s="186"/>
      <c r="F114" s="186"/>
      <c r="G114" s="186"/>
      <c r="H114" s="226"/>
      <c r="P114" s="225"/>
      <c r="Q114" s="186"/>
      <c r="R114" s="186"/>
      <c r="S114" s="186"/>
      <c r="T114" s="186"/>
      <c r="U114" s="186"/>
      <c r="V114" s="226"/>
    </row>
    <row r="115" spans="2:29" ht="17.25" thickBot="1">
      <c r="B115" s="225"/>
      <c r="C115" s="186"/>
      <c r="D115" s="186"/>
      <c r="E115" s="186"/>
      <c r="F115" s="186"/>
      <c r="G115" s="186"/>
      <c r="H115" s="226"/>
      <c r="P115" s="187">
        <v>1</v>
      </c>
      <c r="Q115" s="188">
        <v>2</v>
      </c>
      <c r="R115" s="188">
        <v>0</v>
      </c>
      <c r="S115" s="188" t="s">
        <v>27</v>
      </c>
      <c r="T115" s="188">
        <v>3</v>
      </c>
      <c r="U115" s="188" t="s">
        <v>747</v>
      </c>
      <c r="V115" s="189" t="s">
        <v>758</v>
      </c>
    </row>
    <row r="116" spans="2:29" ht="16.5">
      <c r="B116" s="225"/>
      <c r="C116" s="186"/>
      <c r="D116" s="186"/>
      <c r="E116" s="186"/>
      <c r="F116" s="186"/>
      <c r="G116" s="186"/>
      <c r="H116" s="226"/>
      <c r="P116" s="197"/>
    </row>
    <row r="117" spans="2:29" ht="17.25" thickBot="1">
      <c r="B117" s="187">
        <v>2</v>
      </c>
      <c r="C117" s="188">
        <v>2</v>
      </c>
      <c r="D117" s="188">
        <v>2</v>
      </c>
      <c r="E117" s="188" t="s">
        <v>230</v>
      </c>
      <c r="F117" s="188">
        <v>8</v>
      </c>
      <c r="G117" s="188" t="s">
        <v>747</v>
      </c>
      <c r="H117" s="189" t="s">
        <v>758</v>
      </c>
    </row>
    <row r="118" spans="2:29">
      <c r="B118" s="197"/>
    </row>
    <row r="120" spans="2:29">
      <c r="B120" s="61" t="s">
        <v>835</v>
      </c>
    </row>
    <row r="121" spans="2:29" ht="15.75" thickBot="1"/>
    <row r="122" spans="2:29" ht="16.5">
      <c r="B122" s="278" t="s">
        <v>349</v>
      </c>
      <c r="C122" s="279"/>
      <c r="D122" s="279"/>
      <c r="E122" s="279"/>
      <c r="F122" s="279"/>
      <c r="G122" s="279"/>
      <c r="H122" s="280"/>
      <c r="I122" s="169" t="s">
        <v>350</v>
      </c>
      <c r="J122" s="212"/>
      <c r="K122" s="212"/>
      <c r="L122" s="212"/>
      <c r="M122" s="212"/>
      <c r="N122" s="212"/>
      <c r="O122" s="208"/>
      <c r="P122" s="169" t="s">
        <v>352</v>
      </c>
      <c r="Q122" s="212"/>
      <c r="R122" s="212"/>
      <c r="S122" s="212"/>
      <c r="T122" s="212"/>
      <c r="U122" s="212"/>
      <c r="V122" s="208"/>
      <c r="W122" s="169" t="s">
        <v>355</v>
      </c>
      <c r="X122" s="212"/>
      <c r="Y122" s="212"/>
      <c r="Z122" s="212"/>
      <c r="AA122" s="212"/>
      <c r="AB122" s="212"/>
      <c r="AC122" s="208"/>
    </row>
    <row r="123" spans="2:29" ht="16.5">
      <c r="B123" s="281"/>
      <c r="C123" s="282"/>
      <c r="D123" s="282"/>
      <c r="E123" s="282"/>
      <c r="F123" s="282"/>
      <c r="G123" s="282"/>
      <c r="H123" s="283"/>
      <c r="I123" s="225"/>
      <c r="J123" s="186"/>
      <c r="K123" s="186"/>
      <c r="L123" s="186"/>
      <c r="M123" s="186"/>
      <c r="N123" s="186"/>
      <c r="O123" s="226"/>
      <c r="P123" s="225"/>
      <c r="Q123" s="186"/>
      <c r="R123" s="186"/>
      <c r="S123" s="186"/>
      <c r="T123" s="186"/>
      <c r="U123" s="186"/>
      <c r="V123" s="226"/>
      <c r="W123" s="225"/>
      <c r="X123" s="186"/>
      <c r="Y123" s="186"/>
      <c r="Z123" s="186"/>
      <c r="AA123" s="186"/>
      <c r="AB123" s="186"/>
      <c r="AC123" s="226"/>
    </row>
    <row r="124" spans="2:29" ht="17.25" thickBot="1">
      <c r="B124" s="281"/>
      <c r="C124" s="282"/>
      <c r="D124" s="282"/>
      <c r="E124" s="282"/>
      <c r="F124" s="282"/>
      <c r="G124" s="282"/>
      <c r="H124" s="283"/>
      <c r="I124" s="225"/>
      <c r="J124" s="186"/>
      <c r="K124" s="186"/>
      <c r="L124" s="186"/>
      <c r="M124" s="186"/>
      <c r="N124" s="186"/>
      <c r="O124" s="226"/>
      <c r="P124" s="225"/>
      <c r="Q124" s="186"/>
      <c r="R124" s="186"/>
      <c r="S124" s="186"/>
      <c r="T124" s="186"/>
      <c r="U124" s="186"/>
      <c r="V124" s="226"/>
      <c r="W124" s="187">
        <v>1</v>
      </c>
      <c r="X124" s="188">
        <v>1</v>
      </c>
      <c r="Y124" s="188">
        <v>0</v>
      </c>
      <c r="Z124" s="188" t="s">
        <v>27</v>
      </c>
      <c r="AA124" s="188">
        <v>3</v>
      </c>
      <c r="AB124" s="188" t="s">
        <v>747</v>
      </c>
      <c r="AC124" s="189" t="s">
        <v>761</v>
      </c>
    </row>
    <row r="125" spans="2:29" ht="17.25" thickBot="1">
      <c r="B125" s="281"/>
      <c r="C125" s="282"/>
      <c r="D125" s="282"/>
      <c r="E125" s="282"/>
      <c r="F125" s="282"/>
      <c r="G125" s="282"/>
      <c r="H125" s="283"/>
      <c r="I125" s="225"/>
      <c r="J125" s="186"/>
      <c r="K125" s="186"/>
      <c r="L125" s="186"/>
      <c r="M125" s="186"/>
      <c r="N125" s="186"/>
      <c r="O125" s="226"/>
      <c r="P125" s="187">
        <v>1</v>
      </c>
      <c r="Q125" s="188">
        <v>1</v>
      </c>
      <c r="R125" s="188">
        <v>1</v>
      </c>
      <c r="S125" s="188" t="s">
        <v>230</v>
      </c>
      <c r="T125" s="188">
        <v>4</v>
      </c>
      <c r="U125" s="188" t="s">
        <v>747</v>
      </c>
      <c r="V125" s="189" t="s">
        <v>761</v>
      </c>
    </row>
    <row r="126" spans="2:29" ht="17.25" thickBot="1">
      <c r="B126" s="281"/>
      <c r="C126" s="282"/>
      <c r="D126" s="282"/>
      <c r="E126" s="282"/>
      <c r="F126" s="282"/>
      <c r="G126" s="282"/>
      <c r="H126" s="283"/>
      <c r="I126" s="187">
        <v>2</v>
      </c>
      <c r="J126" s="188">
        <v>1</v>
      </c>
      <c r="K126" s="188">
        <v>1</v>
      </c>
      <c r="L126" s="188" t="s">
        <v>27</v>
      </c>
      <c r="M126" s="188">
        <v>5</v>
      </c>
      <c r="N126" s="188" t="s">
        <v>747</v>
      </c>
      <c r="O126" s="189" t="s">
        <v>761</v>
      </c>
      <c r="P126" s="169" t="s">
        <v>353</v>
      </c>
      <c r="Q126" s="212"/>
      <c r="R126" s="212"/>
      <c r="S126" s="212"/>
      <c r="T126" s="212"/>
      <c r="U126" s="212"/>
      <c r="V126" s="208"/>
    </row>
    <row r="127" spans="2:29" ht="17.25" thickBot="1">
      <c r="B127" s="284">
        <v>2</v>
      </c>
      <c r="C127" s="285">
        <v>2</v>
      </c>
      <c r="D127" s="285">
        <v>1</v>
      </c>
      <c r="E127" s="285" t="s">
        <v>230</v>
      </c>
      <c r="F127" s="285">
        <v>6</v>
      </c>
      <c r="G127" s="188" t="s">
        <v>747</v>
      </c>
      <c r="H127" s="285" t="s">
        <v>761</v>
      </c>
      <c r="I127" s="169" t="s">
        <v>351</v>
      </c>
      <c r="J127" s="212"/>
      <c r="K127" s="212"/>
      <c r="L127" s="212"/>
      <c r="M127" s="212"/>
      <c r="N127" s="212"/>
      <c r="O127" s="208"/>
      <c r="P127" s="225"/>
      <c r="Q127" s="186"/>
      <c r="R127" s="186"/>
      <c r="S127" s="186"/>
      <c r="T127" s="186"/>
      <c r="U127" s="186"/>
      <c r="V127" s="226"/>
    </row>
    <row r="128" spans="2:29" ht="17.25" thickBot="1">
      <c r="B128" s="281" t="s">
        <v>348</v>
      </c>
      <c r="C128" s="286"/>
      <c r="D128" s="286"/>
      <c r="E128" s="286"/>
      <c r="F128" s="286"/>
      <c r="G128" s="286"/>
      <c r="H128" s="287"/>
      <c r="I128" s="225"/>
      <c r="J128" s="186"/>
      <c r="K128" s="186"/>
      <c r="L128" s="186"/>
      <c r="M128" s="186"/>
      <c r="N128" s="186"/>
      <c r="O128" s="226"/>
      <c r="P128" s="187">
        <v>1</v>
      </c>
      <c r="Q128" s="188">
        <v>1</v>
      </c>
      <c r="R128" s="188">
        <v>0</v>
      </c>
      <c r="S128" s="188" t="s">
        <v>27</v>
      </c>
      <c r="T128" s="188">
        <v>3</v>
      </c>
      <c r="U128" s="188" t="s">
        <v>747</v>
      </c>
      <c r="V128" s="189" t="s">
        <v>761</v>
      </c>
    </row>
    <row r="129" spans="2:29" ht="16.5">
      <c r="B129" s="288"/>
      <c r="C129" s="286"/>
      <c r="D129" s="286"/>
      <c r="E129" s="286"/>
      <c r="F129" s="286"/>
      <c r="G129" s="286"/>
      <c r="H129" s="287"/>
      <c r="I129" s="225"/>
      <c r="J129" s="186"/>
      <c r="K129" s="186"/>
      <c r="L129" s="186"/>
      <c r="M129" s="186"/>
      <c r="N129" s="186"/>
      <c r="O129" s="226"/>
      <c r="P129" s="172" t="s">
        <v>354</v>
      </c>
      <c r="Q129" s="186"/>
      <c r="R129" s="186"/>
      <c r="S129" s="186"/>
      <c r="T129" s="186"/>
      <c r="U129" s="186"/>
      <c r="V129" s="226"/>
    </row>
    <row r="130" spans="2:29" ht="17.25" thickBot="1">
      <c r="B130" s="288"/>
      <c r="C130" s="286"/>
      <c r="D130" s="286"/>
      <c r="E130" s="286"/>
      <c r="F130" s="286"/>
      <c r="G130" s="286"/>
      <c r="H130" s="287"/>
      <c r="I130" s="187">
        <v>2</v>
      </c>
      <c r="J130" s="188">
        <v>1</v>
      </c>
      <c r="K130" s="188">
        <v>1</v>
      </c>
      <c r="L130" s="188" t="s">
        <v>230</v>
      </c>
      <c r="M130" s="188">
        <v>4</v>
      </c>
      <c r="N130" s="188" t="s">
        <v>747</v>
      </c>
      <c r="O130" s="189" t="s">
        <v>761</v>
      </c>
      <c r="P130" s="225"/>
      <c r="Q130" s="186"/>
      <c r="R130" s="186"/>
      <c r="S130" s="186"/>
      <c r="T130" s="186"/>
      <c r="U130" s="186"/>
      <c r="V130" s="226"/>
    </row>
    <row r="131" spans="2:29" ht="16.5">
      <c r="B131" s="288"/>
      <c r="C131" s="286"/>
      <c r="D131" s="286"/>
      <c r="E131" s="286"/>
      <c r="F131" s="286"/>
      <c r="G131" s="286"/>
      <c r="H131" s="287"/>
      <c r="P131" s="225"/>
      <c r="Q131" s="186"/>
      <c r="R131" s="186"/>
      <c r="S131" s="186"/>
      <c r="T131" s="186"/>
      <c r="U131" s="186"/>
      <c r="V131" s="226"/>
    </row>
    <row r="132" spans="2:29" ht="16.5">
      <c r="B132" s="288"/>
      <c r="C132" s="286"/>
      <c r="D132" s="286"/>
      <c r="E132" s="286"/>
      <c r="F132" s="286"/>
      <c r="G132" s="286"/>
      <c r="H132" s="287"/>
      <c r="P132" s="225"/>
      <c r="Q132" s="186"/>
      <c r="R132" s="186"/>
      <c r="S132" s="186"/>
      <c r="T132" s="186"/>
      <c r="U132" s="186"/>
      <c r="V132" s="226"/>
    </row>
    <row r="133" spans="2:29" ht="17.25" thickBot="1">
      <c r="B133" s="288"/>
      <c r="C133" s="286"/>
      <c r="D133" s="286"/>
      <c r="E133" s="286"/>
      <c r="F133" s="286"/>
      <c r="G133" s="286"/>
      <c r="H133" s="287"/>
      <c r="P133" s="187">
        <v>1</v>
      </c>
      <c r="Q133" s="188">
        <v>2</v>
      </c>
      <c r="R133" s="188">
        <v>1</v>
      </c>
      <c r="S133" s="188" t="s">
        <v>27</v>
      </c>
      <c r="T133" s="188">
        <v>5</v>
      </c>
      <c r="U133" s="188" t="s">
        <v>747</v>
      </c>
      <c r="V133" s="189" t="s">
        <v>761</v>
      </c>
    </row>
    <row r="134" spans="2:29" ht="16.5">
      <c r="B134" s="288"/>
      <c r="C134" s="286"/>
      <c r="D134" s="286"/>
      <c r="E134" s="286"/>
      <c r="F134" s="286"/>
      <c r="G134" s="286"/>
      <c r="H134" s="287"/>
    </row>
    <row r="135" spans="2:29" ht="17.25" thickBot="1">
      <c r="B135" s="284">
        <v>2</v>
      </c>
      <c r="C135" s="285">
        <v>1</v>
      </c>
      <c r="D135" s="285">
        <v>3</v>
      </c>
      <c r="E135" s="285" t="s">
        <v>230</v>
      </c>
      <c r="F135" s="285">
        <v>8</v>
      </c>
      <c r="G135" s="285" t="s">
        <v>747</v>
      </c>
      <c r="H135" s="289" t="s">
        <v>761</v>
      </c>
    </row>
    <row r="136" spans="2:29">
      <c r="B136" s="197"/>
      <c r="D136" s="197"/>
      <c r="J136" s="197"/>
      <c r="K136" s="197"/>
      <c r="L136" s="197"/>
      <c r="P136" s="197"/>
      <c r="Q136" s="197"/>
      <c r="W136" s="197"/>
      <c r="Y136" s="197"/>
    </row>
    <row r="138" spans="2:29">
      <c r="B138" s="61" t="s">
        <v>836</v>
      </c>
    </row>
    <row r="139" spans="2:29" ht="15.75" thickBot="1">
      <c r="B139" s="61"/>
    </row>
    <row r="140" spans="2:29" ht="16.5">
      <c r="B140" s="278" t="s">
        <v>326</v>
      </c>
      <c r="C140" s="279"/>
      <c r="D140" s="279"/>
      <c r="E140" s="279"/>
      <c r="F140" s="279"/>
      <c r="G140" s="279"/>
      <c r="H140" s="280"/>
      <c r="I140" s="169" t="s">
        <v>329</v>
      </c>
      <c r="J140" s="212"/>
      <c r="K140" s="212"/>
      <c r="L140" s="212"/>
      <c r="M140" s="212"/>
      <c r="N140" s="212"/>
      <c r="O140" s="208"/>
      <c r="P140" s="169" t="s">
        <v>331</v>
      </c>
      <c r="Q140" s="212"/>
      <c r="R140" s="212"/>
      <c r="S140" s="212"/>
      <c r="T140" s="212"/>
      <c r="U140" s="212"/>
      <c r="V140" s="208"/>
      <c r="W140" s="169" t="s">
        <v>333</v>
      </c>
      <c r="X140" s="212"/>
      <c r="Y140" s="212"/>
      <c r="Z140" s="212"/>
      <c r="AA140" s="212"/>
      <c r="AB140" s="212"/>
      <c r="AC140" s="208"/>
    </row>
    <row r="141" spans="2:29" ht="16.5">
      <c r="B141" s="281"/>
      <c r="C141" s="282"/>
      <c r="D141" s="282"/>
      <c r="E141" s="282"/>
      <c r="F141" s="282"/>
      <c r="G141" s="282"/>
      <c r="H141" s="283"/>
      <c r="I141" s="225"/>
      <c r="J141" s="186"/>
      <c r="K141" s="186"/>
      <c r="L141" s="186"/>
      <c r="M141" s="186"/>
      <c r="N141" s="186"/>
      <c r="O141" s="226"/>
      <c r="P141" s="225"/>
      <c r="Q141" s="186"/>
      <c r="R141" s="186"/>
      <c r="S141" s="186"/>
      <c r="T141" s="186"/>
      <c r="U141" s="186"/>
      <c r="V141" s="226"/>
      <c r="W141" s="225"/>
      <c r="X141" s="186"/>
      <c r="Y141" s="186"/>
      <c r="Z141" s="186"/>
      <c r="AA141" s="186"/>
      <c r="AB141" s="186"/>
      <c r="AC141" s="226"/>
    </row>
    <row r="142" spans="2:29" ht="17.25" thickBot="1">
      <c r="B142" s="281"/>
      <c r="C142" s="282"/>
      <c r="D142" s="282"/>
      <c r="E142" s="282"/>
      <c r="F142" s="282"/>
      <c r="G142" s="282"/>
      <c r="H142" s="283"/>
      <c r="I142" s="225"/>
      <c r="J142" s="186"/>
      <c r="K142" s="186"/>
      <c r="L142" s="186"/>
      <c r="M142" s="186"/>
      <c r="N142" s="186"/>
      <c r="O142" s="226"/>
      <c r="P142" s="187">
        <v>2</v>
      </c>
      <c r="Q142" s="188">
        <v>0</v>
      </c>
      <c r="R142" s="188">
        <v>0</v>
      </c>
      <c r="S142" s="188" t="s">
        <v>27</v>
      </c>
      <c r="T142" s="188">
        <v>3</v>
      </c>
      <c r="U142" s="188" t="s">
        <v>747</v>
      </c>
      <c r="V142" s="189" t="s">
        <v>749</v>
      </c>
      <c r="W142" s="187">
        <v>1</v>
      </c>
      <c r="X142" s="188">
        <v>1</v>
      </c>
      <c r="Y142" s="188">
        <v>0</v>
      </c>
      <c r="Z142" s="188" t="s">
        <v>27</v>
      </c>
      <c r="AA142" s="188">
        <v>3</v>
      </c>
      <c r="AB142" s="188" t="s">
        <v>747</v>
      </c>
      <c r="AC142" s="189" t="s">
        <v>749</v>
      </c>
    </row>
    <row r="143" spans="2:29" ht="17.25" thickBot="1">
      <c r="B143" s="284">
        <v>1</v>
      </c>
      <c r="C143" s="285">
        <v>1</v>
      </c>
      <c r="D143" s="285">
        <v>1</v>
      </c>
      <c r="E143" s="285" t="s">
        <v>27</v>
      </c>
      <c r="F143" s="285">
        <v>4</v>
      </c>
      <c r="G143" s="286" t="s">
        <v>747</v>
      </c>
      <c r="H143" s="285" t="s">
        <v>749</v>
      </c>
      <c r="I143" s="172"/>
      <c r="J143" s="186"/>
      <c r="K143" s="186"/>
      <c r="L143" s="186"/>
      <c r="M143" s="186"/>
      <c r="N143" s="186"/>
      <c r="O143" s="211"/>
      <c r="P143" s="169" t="s">
        <v>332</v>
      </c>
      <c r="Q143" s="212"/>
      <c r="R143" s="212"/>
      <c r="S143" s="212"/>
      <c r="T143" s="212"/>
      <c r="U143" s="212"/>
      <c r="V143" s="208"/>
    </row>
    <row r="144" spans="2:29" ht="16.5">
      <c r="B144" s="278" t="s">
        <v>327</v>
      </c>
      <c r="C144" s="290"/>
      <c r="D144" s="290"/>
      <c r="E144" s="290"/>
      <c r="F144" s="290"/>
      <c r="G144" s="290"/>
      <c r="H144" s="291"/>
      <c r="I144" s="225"/>
      <c r="J144" s="186"/>
      <c r="K144" s="186"/>
      <c r="L144" s="186"/>
      <c r="M144" s="186"/>
      <c r="N144" s="186"/>
      <c r="O144" s="226"/>
      <c r="P144" s="225"/>
      <c r="Q144" s="186"/>
      <c r="R144" s="186"/>
      <c r="S144" s="186"/>
      <c r="T144" s="186"/>
      <c r="U144" s="186"/>
      <c r="V144" s="226"/>
    </row>
    <row r="145" spans="2:25" ht="17.25" thickBot="1">
      <c r="B145" s="288"/>
      <c r="C145" s="286"/>
      <c r="D145" s="286"/>
      <c r="E145" s="286"/>
      <c r="F145" s="286"/>
      <c r="G145" s="286"/>
      <c r="H145" s="287"/>
      <c r="I145" s="187">
        <v>2</v>
      </c>
      <c r="J145" s="188">
        <v>2</v>
      </c>
      <c r="K145" s="188">
        <v>1</v>
      </c>
      <c r="L145" s="188" t="s">
        <v>230</v>
      </c>
      <c r="M145" s="188">
        <v>6</v>
      </c>
      <c r="N145" s="188" t="s">
        <v>747</v>
      </c>
      <c r="O145" s="189" t="s">
        <v>749</v>
      </c>
      <c r="P145" s="225"/>
      <c r="Q145" s="186"/>
      <c r="R145" s="186"/>
      <c r="S145" s="186"/>
      <c r="T145" s="186"/>
      <c r="U145" s="186"/>
      <c r="V145" s="226"/>
    </row>
    <row r="146" spans="2:25" ht="16.5">
      <c r="B146" s="288"/>
      <c r="C146" s="286"/>
      <c r="D146" s="286"/>
      <c r="E146" s="286"/>
      <c r="F146" s="286"/>
      <c r="G146" s="286"/>
      <c r="H146" s="287"/>
      <c r="I146" s="169" t="s">
        <v>330</v>
      </c>
      <c r="J146" s="212"/>
      <c r="K146" s="212"/>
      <c r="L146" s="212"/>
      <c r="M146" s="212"/>
      <c r="N146" s="212"/>
      <c r="O146" s="208"/>
      <c r="P146" s="225"/>
      <c r="Q146" s="186"/>
      <c r="R146" s="186"/>
      <c r="S146" s="186"/>
      <c r="T146" s="186"/>
      <c r="U146" s="186"/>
      <c r="V146" s="226"/>
    </row>
    <row r="147" spans="2:25" ht="17.25" thickBot="1">
      <c r="B147" s="284">
        <v>1</v>
      </c>
      <c r="C147" s="285">
        <v>1</v>
      </c>
      <c r="D147" s="285">
        <v>1</v>
      </c>
      <c r="E147" s="285" t="s">
        <v>230</v>
      </c>
      <c r="F147" s="285">
        <v>4</v>
      </c>
      <c r="G147" s="285" t="s">
        <v>747</v>
      </c>
      <c r="H147" s="285" t="s">
        <v>749</v>
      </c>
      <c r="I147" s="225"/>
      <c r="J147" s="186"/>
      <c r="K147" s="186"/>
      <c r="L147" s="186"/>
      <c r="M147" s="186"/>
      <c r="N147" s="186"/>
      <c r="O147" s="226"/>
      <c r="P147" s="225"/>
      <c r="Q147" s="186"/>
      <c r="R147" s="186"/>
      <c r="S147" s="186"/>
      <c r="T147" s="186"/>
      <c r="U147" s="186"/>
      <c r="V147" s="226"/>
    </row>
    <row r="148" spans="2:25" ht="17.25" thickBot="1">
      <c r="B148" s="281" t="s">
        <v>328</v>
      </c>
      <c r="C148" s="286"/>
      <c r="D148" s="286"/>
      <c r="E148" s="286"/>
      <c r="F148" s="286"/>
      <c r="G148" s="286"/>
      <c r="H148" s="287"/>
      <c r="I148" s="187">
        <v>2</v>
      </c>
      <c r="J148" s="188">
        <v>0</v>
      </c>
      <c r="K148" s="188">
        <v>1</v>
      </c>
      <c r="L148" s="188" t="s">
        <v>27</v>
      </c>
      <c r="M148" s="188">
        <v>3</v>
      </c>
      <c r="N148" s="188" t="s">
        <v>747</v>
      </c>
      <c r="O148" s="189" t="s">
        <v>749</v>
      </c>
      <c r="P148" s="225"/>
      <c r="Q148" s="186"/>
      <c r="R148" s="186"/>
      <c r="S148" s="186"/>
      <c r="T148" s="186"/>
      <c r="U148" s="186"/>
      <c r="V148" s="226"/>
    </row>
    <row r="149" spans="2:25" ht="16.5">
      <c r="B149" s="288"/>
      <c r="C149" s="286"/>
      <c r="D149" s="286"/>
      <c r="E149" s="286"/>
      <c r="F149" s="286"/>
      <c r="G149" s="286"/>
      <c r="H149" s="287"/>
      <c r="P149" s="225"/>
      <c r="Q149" s="186"/>
      <c r="R149" s="186"/>
      <c r="S149" s="186"/>
      <c r="T149" s="186"/>
      <c r="U149" s="186"/>
      <c r="V149" s="226"/>
    </row>
    <row r="150" spans="2:25" ht="16.5">
      <c r="B150" s="288"/>
      <c r="C150" s="286"/>
      <c r="D150" s="286"/>
      <c r="E150" s="286"/>
      <c r="F150" s="286"/>
      <c r="G150" s="286"/>
      <c r="H150" s="287"/>
      <c r="P150" s="225"/>
      <c r="Q150" s="186"/>
      <c r="R150" s="186"/>
      <c r="S150" s="186"/>
      <c r="T150" s="186"/>
      <c r="U150" s="186"/>
      <c r="V150" s="226"/>
    </row>
    <row r="151" spans="2:25" ht="17.25" thickBot="1">
      <c r="B151" s="288"/>
      <c r="C151" s="286"/>
      <c r="D151" s="286"/>
      <c r="E151" s="286"/>
      <c r="F151" s="286"/>
      <c r="G151" s="286"/>
      <c r="H151" s="287"/>
      <c r="P151" s="187">
        <v>1</v>
      </c>
      <c r="Q151" s="188">
        <v>4</v>
      </c>
      <c r="R151" s="188">
        <v>2</v>
      </c>
      <c r="S151" s="188" t="s">
        <v>230</v>
      </c>
      <c r="T151" s="188">
        <v>9</v>
      </c>
      <c r="U151" s="188" t="s">
        <v>747</v>
      </c>
      <c r="V151" s="189" t="s">
        <v>749</v>
      </c>
    </row>
    <row r="152" spans="2:25" ht="16.5">
      <c r="B152" s="288"/>
      <c r="C152" s="286"/>
      <c r="D152" s="286"/>
      <c r="E152" s="286"/>
      <c r="F152" s="286"/>
      <c r="G152" s="286"/>
      <c r="H152" s="287"/>
    </row>
    <row r="153" spans="2:25" ht="17.25" thickBot="1">
      <c r="B153" s="284">
        <v>2</v>
      </c>
      <c r="C153" s="285">
        <v>1</v>
      </c>
      <c r="D153" s="285">
        <v>2</v>
      </c>
      <c r="E153" s="285" t="s">
        <v>230</v>
      </c>
      <c r="F153" s="285">
        <v>6</v>
      </c>
      <c r="G153" s="285" t="s">
        <v>747</v>
      </c>
      <c r="H153" s="289" t="s">
        <v>749</v>
      </c>
    </row>
    <row r="154" spans="2:25">
      <c r="B154" s="197"/>
      <c r="D154" s="197"/>
      <c r="J154" s="197"/>
      <c r="K154" s="197"/>
      <c r="L154" s="197"/>
      <c r="P154" s="197"/>
      <c r="Q154" s="197"/>
      <c r="W154" s="197"/>
      <c r="Y154" s="197"/>
    </row>
  </sheetData>
  <mergeCells count="7">
    <mergeCell ref="AR2:AX2"/>
    <mergeCell ref="B2:H2"/>
    <mergeCell ref="I2:O2"/>
    <mergeCell ref="P2:V2"/>
    <mergeCell ref="W2:AC2"/>
    <mergeCell ref="AD2:AJ2"/>
    <mergeCell ref="AK2:AQ2"/>
  </mergeCells>
  <conditionalFormatting sqref="AR18:AX23 AR25:AX32 AR24:AT24 AV24:AX24">
    <cfRule type="expression" dxfId="479" priority="91">
      <formula>#REF!="ÖP"</formula>
    </cfRule>
    <cfRule type="expression" dxfId="478" priority="92">
      <formula>#REF!="SP"</formula>
    </cfRule>
    <cfRule type="expression" dxfId="477" priority="93">
      <formula>#REF!="SZV"</formula>
    </cfRule>
    <cfRule type="expression" dxfId="476" priority="94">
      <formula>#REF!="GH"</formula>
    </cfRule>
    <cfRule type="expression" dxfId="475" priority="95">
      <formula>#REF!="SZT"</formula>
    </cfRule>
    <cfRule type="expression" dxfId="474" priority="96">
      <formula>#REF!="AI"</formula>
    </cfRule>
  </conditionalFormatting>
  <conditionalFormatting sqref="BA12">
    <cfRule type="expression" dxfId="473" priority="85">
      <formula>#REF!="ÖP"</formula>
    </cfRule>
    <cfRule type="expression" dxfId="472" priority="86">
      <formula>#REF!="SP"</formula>
    </cfRule>
    <cfRule type="expression" dxfId="471" priority="87">
      <formula>#REF!="SZV"</formula>
    </cfRule>
    <cfRule type="expression" dxfId="470" priority="88">
      <formula>#REF!="GH"</formula>
    </cfRule>
    <cfRule type="expression" dxfId="469" priority="89">
      <formula>#REF!="SZT"</formula>
    </cfRule>
    <cfRule type="expression" dxfId="468" priority="90">
      <formula>#REF!="AI"</formula>
    </cfRule>
  </conditionalFormatting>
  <conditionalFormatting sqref="AU24">
    <cfRule type="expression" dxfId="467" priority="97">
      <formula>#REF!="ÖP"</formula>
    </cfRule>
    <cfRule type="expression" dxfId="466" priority="98">
      <formula>#REF!="SP"</formula>
    </cfRule>
    <cfRule type="expression" dxfId="465" priority="99">
      <formula>#REF!="SZV"</formula>
    </cfRule>
    <cfRule type="expression" dxfId="464" priority="100">
      <formula>#REF!="GH"</formula>
    </cfRule>
    <cfRule type="expression" dxfId="463" priority="101">
      <formula>#REF!="SZT"</formula>
    </cfRule>
    <cfRule type="expression" dxfId="462" priority="102">
      <formula>#REF!="AI"</formula>
    </cfRule>
  </conditionalFormatting>
  <conditionalFormatting sqref="C30:H30">
    <cfRule type="expression" dxfId="461" priority="49">
      <formula>#REF!="ÖP"</formula>
    </cfRule>
    <cfRule type="expression" dxfId="460" priority="50">
      <formula>#REF!="SP"</formula>
    </cfRule>
    <cfRule type="expression" dxfId="459" priority="51">
      <formula>#REF!="SZV"</formula>
    </cfRule>
    <cfRule type="expression" dxfId="458" priority="52">
      <formula>#REF!="GH"</formula>
    </cfRule>
    <cfRule type="expression" dxfId="457" priority="53">
      <formula>#REF!="SZT"</formula>
    </cfRule>
    <cfRule type="expression" dxfId="456" priority="54">
      <formula>#REF!="AI"</formula>
    </cfRule>
  </conditionalFormatting>
  <conditionalFormatting sqref="H32">
    <cfRule type="expression" dxfId="455" priority="43">
      <formula>#REF!="ÖP"</formula>
    </cfRule>
    <cfRule type="expression" dxfId="454" priority="44">
      <formula>#REF!="SP"</formula>
    </cfRule>
    <cfRule type="expression" dxfId="453" priority="45">
      <formula>#REF!="SZV"</formula>
    </cfRule>
    <cfRule type="expression" dxfId="452" priority="46">
      <formula>#REF!="GH"</formula>
    </cfRule>
    <cfRule type="expression" dxfId="451" priority="47">
      <formula>#REF!="SZT"</formula>
    </cfRule>
    <cfRule type="expression" dxfId="450" priority="48">
      <formula>#REF!="AI"</formula>
    </cfRule>
  </conditionalFormatting>
  <conditionalFormatting sqref="C31:H31">
    <cfRule type="expression" dxfId="449" priority="55">
      <formula>XER38="ÖP"</formula>
    </cfRule>
    <cfRule type="expression" dxfId="448" priority="56">
      <formula>XER38="SP"</formula>
    </cfRule>
    <cfRule type="expression" dxfId="447" priority="57">
      <formula>XER38="SZV"</formula>
    </cfRule>
    <cfRule type="expression" dxfId="446" priority="58">
      <formula>XER38="GH"</formula>
    </cfRule>
    <cfRule type="expression" dxfId="445" priority="59">
      <formula>XER38="SZT"</formula>
    </cfRule>
    <cfRule type="expression" dxfId="444" priority="60">
      <formula>XER38="AI"</formula>
    </cfRule>
  </conditionalFormatting>
  <conditionalFormatting sqref="B31">
    <cfRule type="expression" dxfId="443" priority="61">
      <formula>XEQ39="ÖP"</formula>
    </cfRule>
    <cfRule type="expression" dxfId="442" priority="62">
      <formula>XEQ39="SP"</formula>
    </cfRule>
    <cfRule type="expression" dxfId="441" priority="63">
      <formula>XEQ39="SZV"</formula>
    </cfRule>
    <cfRule type="expression" dxfId="440" priority="64">
      <formula>XEQ39="GH"</formula>
    </cfRule>
    <cfRule type="expression" dxfId="439" priority="65">
      <formula>XEQ39="SZT"</formula>
    </cfRule>
    <cfRule type="expression" dxfId="438" priority="66">
      <formula>XEQ39="AI"</formula>
    </cfRule>
  </conditionalFormatting>
  <conditionalFormatting sqref="B30:B31">
    <cfRule type="expression" dxfId="437" priority="67">
      <formula>XEQ31="ÖP"</formula>
    </cfRule>
    <cfRule type="expression" dxfId="436" priority="68">
      <formula>XEQ31="SP"</formula>
    </cfRule>
    <cfRule type="expression" dxfId="435" priority="69">
      <formula>XEQ31="SZV"</formula>
    </cfRule>
    <cfRule type="expression" dxfId="434" priority="70">
      <formula>XEQ31="GH"</formula>
    </cfRule>
    <cfRule type="expression" dxfId="433" priority="71">
      <formula>XEQ31="SZT"</formula>
    </cfRule>
    <cfRule type="expression" dxfId="432" priority="72">
      <formula>XEQ31="AI"</formula>
    </cfRule>
  </conditionalFormatting>
  <conditionalFormatting sqref="C32:H32">
    <cfRule type="expression" dxfId="431" priority="73">
      <formula>XER41="ÖP"</formula>
    </cfRule>
    <cfRule type="expression" dxfId="430" priority="74">
      <formula>XER41="SP"</formula>
    </cfRule>
    <cfRule type="expression" dxfId="429" priority="75">
      <formula>XER41="SZV"</formula>
    </cfRule>
    <cfRule type="expression" dxfId="428" priority="76">
      <formula>XER41="GH"</formula>
    </cfRule>
    <cfRule type="expression" dxfId="427" priority="77">
      <formula>XER41="SZT"</formula>
    </cfRule>
    <cfRule type="expression" dxfId="426" priority="78">
      <formula>XER41="AI"</formula>
    </cfRule>
  </conditionalFormatting>
  <conditionalFormatting sqref="B32">
    <cfRule type="expression" dxfId="425" priority="79">
      <formula>XEQ42="ÖP"</formula>
    </cfRule>
    <cfRule type="expression" dxfId="424" priority="80">
      <formula>XEQ42="SP"</formula>
    </cfRule>
    <cfRule type="expression" dxfId="423" priority="81">
      <formula>XEQ42="SZV"</formula>
    </cfRule>
    <cfRule type="expression" dxfId="422" priority="82">
      <formula>XEQ42="GH"</formula>
    </cfRule>
    <cfRule type="expression" dxfId="421" priority="83">
      <formula>XEQ42="SZT"</formula>
    </cfRule>
    <cfRule type="expression" dxfId="420" priority="84">
      <formula>XEQ42="AI"</formula>
    </cfRule>
  </conditionalFormatting>
  <conditionalFormatting sqref="O32">
    <cfRule type="expression" dxfId="419" priority="1">
      <formula>#REF!="ÖP"</formula>
    </cfRule>
    <cfRule type="expression" dxfId="418" priority="2">
      <formula>#REF!="SP"</formula>
    </cfRule>
    <cfRule type="expression" dxfId="417" priority="3">
      <formula>#REF!="SZV"</formula>
    </cfRule>
    <cfRule type="expression" dxfId="416" priority="4">
      <formula>#REF!="GH"</formula>
    </cfRule>
    <cfRule type="expression" dxfId="415" priority="5">
      <formula>#REF!="SZT"</formula>
    </cfRule>
    <cfRule type="expression" dxfId="414" priority="6">
      <formula>#REF!="AI"</formula>
    </cfRule>
  </conditionalFormatting>
  <conditionalFormatting sqref="J30:O30 O31">
    <cfRule type="expression" dxfId="413" priority="7">
      <formula>#REF!="ÖP"</formula>
    </cfRule>
    <cfRule type="expression" dxfId="412" priority="8">
      <formula>#REF!="SP"</formula>
    </cfRule>
    <cfRule type="expression" dxfId="411" priority="9">
      <formula>#REF!="SZV"</formula>
    </cfRule>
    <cfRule type="expression" dxfId="410" priority="10">
      <formula>#REF!="GH"</formula>
    </cfRule>
    <cfRule type="expression" dxfId="409" priority="11">
      <formula>#REF!="SZT"</formula>
    </cfRule>
    <cfRule type="expression" dxfId="408" priority="12">
      <formula>#REF!="AI"</formula>
    </cfRule>
  </conditionalFormatting>
  <conditionalFormatting sqref="J31:N31">
    <cfRule type="expression" dxfId="407" priority="13">
      <formula>XEY28="ÖP"</formula>
    </cfRule>
    <cfRule type="expression" dxfId="406" priority="14">
      <formula>XEY28="SP"</formula>
    </cfRule>
    <cfRule type="expression" dxfId="405" priority="15">
      <formula>XEY28="SZV"</formula>
    </cfRule>
    <cfRule type="expression" dxfId="404" priority="16">
      <formula>XEY28="GH"</formula>
    </cfRule>
    <cfRule type="expression" dxfId="403" priority="17">
      <formula>XEY28="SZT"</formula>
    </cfRule>
    <cfRule type="expression" dxfId="402" priority="18">
      <formula>XEY28="AI"</formula>
    </cfRule>
  </conditionalFormatting>
  <conditionalFormatting sqref="I31">
    <cfRule type="expression" dxfId="401" priority="19">
      <formula>XEX29="ÖP"</formula>
    </cfRule>
    <cfRule type="expression" dxfId="400" priority="20">
      <formula>XEX29="SP"</formula>
    </cfRule>
    <cfRule type="expression" dxfId="399" priority="21">
      <formula>XEX29="SZV"</formula>
    </cfRule>
    <cfRule type="expression" dxfId="398" priority="22">
      <formula>XEX29="GH"</formula>
    </cfRule>
    <cfRule type="expression" dxfId="397" priority="23">
      <formula>XEX29="SZT"</formula>
    </cfRule>
    <cfRule type="expression" dxfId="396" priority="24">
      <formula>XEX29="AI"</formula>
    </cfRule>
  </conditionalFormatting>
  <conditionalFormatting sqref="I30:I31">
    <cfRule type="expression" dxfId="395" priority="25">
      <formula>XEX21="ÖP"</formula>
    </cfRule>
    <cfRule type="expression" dxfId="394" priority="26">
      <formula>XEX21="SP"</formula>
    </cfRule>
    <cfRule type="expression" dxfId="393" priority="27">
      <formula>XEX21="SZV"</formula>
    </cfRule>
    <cfRule type="expression" dxfId="392" priority="28">
      <formula>XEX21="GH"</formula>
    </cfRule>
    <cfRule type="expression" dxfId="391" priority="29">
      <formula>XEX21="SZT"</formula>
    </cfRule>
    <cfRule type="expression" dxfId="390" priority="30">
      <formula>XEX21="AI"</formula>
    </cfRule>
  </conditionalFormatting>
  <conditionalFormatting sqref="J32:O32">
    <cfRule type="expression" dxfId="389" priority="31">
      <formula>XEY31="ÖP"</formula>
    </cfRule>
    <cfRule type="expression" dxfId="388" priority="32">
      <formula>XEY31="SP"</formula>
    </cfRule>
    <cfRule type="expression" dxfId="387" priority="33">
      <formula>XEY31="SZV"</formula>
    </cfRule>
    <cfRule type="expression" dxfId="386" priority="34">
      <formula>XEY31="GH"</formula>
    </cfRule>
    <cfRule type="expression" dxfId="385" priority="35">
      <formula>XEY31="SZT"</formula>
    </cfRule>
    <cfRule type="expression" dxfId="384" priority="36">
      <formula>XEY31="AI"</formula>
    </cfRule>
  </conditionalFormatting>
  <conditionalFormatting sqref="I32">
    <cfRule type="expression" dxfId="383" priority="37">
      <formula>XEX32="ÖP"</formula>
    </cfRule>
    <cfRule type="expression" dxfId="382" priority="38">
      <formula>XEX32="SP"</formula>
    </cfRule>
    <cfRule type="expression" dxfId="381" priority="39">
      <formula>XEX32="SZV"</formula>
    </cfRule>
    <cfRule type="expression" dxfId="380" priority="40">
      <formula>XEX32="GH"</formula>
    </cfRule>
    <cfRule type="expression" dxfId="379" priority="41">
      <formula>XEX32="SZT"</formula>
    </cfRule>
    <cfRule type="expression" dxfId="378" priority="42">
      <formula>XEX32="AI"</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B107"/>
  <sheetViews>
    <sheetView showGridLines="0" zoomScale="95" zoomScaleNormal="70" workbookViewId="0">
      <selection activeCell="K33" sqref="K33"/>
    </sheetView>
  </sheetViews>
  <sheetFormatPr defaultRowHeight="15"/>
  <cols>
    <col min="1" max="1" width="4.7109375" customWidth="1"/>
    <col min="2" max="50" width="6.140625" customWidth="1"/>
  </cols>
  <sheetData>
    <row r="2" spans="1:54" ht="15.75" thickBot="1">
      <c r="B2" s="664" t="s">
        <v>713</v>
      </c>
      <c r="C2" s="664"/>
      <c r="D2" s="664"/>
      <c r="E2" s="664"/>
      <c r="F2" s="664"/>
      <c r="G2" s="664"/>
      <c r="H2" s="664"/>
      <c r="I2" s="664" t="s">
        <v>714</v>
      </c>
      <c r="J2" s="664"/>
      <c r="K2" s="664"/>
      <c r="L2" s="664"/>
      <c r="M2" s="664"/>
      <c r="N2" s="664"/>
      <c r="O2" s="664"/>
      <c r="P2" s="664" t="s">
        <v>715</v>
      </c>
      <c r="Q2" s="664"/>
      <c r="R2" s="664"/>
      <c r="S2" s="664"/>
      <c r="T2" s="664"/>
      <c r="U2" s="664"/>
      <c r="V2" s="664"/>
      <c r="W2" s="664" t="s">
        <v>716</v>
      </c>
      <c r="X2" s="664"/>
      <c r="Y2" s="664"/>
      <c r="Z2" s="664"/>
      <c r="AA2" s="664"/>
      <c r="AB2" s="664"/>
      <c r="AC2" s="664"/>
      <c r="AD2" s="664" t="s">
        <v>717</v>
      </c>
      <c r="AE2" s="664"/>
      <c r="AF2" s="664"/>
      <c r="AG2" s="664"/>
      <c r="AH2" s="664"/>
      <c r="AI2" s="664"/>
      <c r="AJ2" s="664"/>
      <c r="AK2" s="664" t="s">
        <v>718</v>
      </c>
      <c r="AL2" s="664"/>
      <c r="AM2" s="664"/>
      <c r="AN2" s="664"/>
      <c r="AO2" s="664"/>
      <c r="AP2" s="664"/>
      <c r="AQ2" s="664"/>
      <c r="AR2" s="663" t="s">
        <v>719</v>
      </c>
      <c r="AS2" s="663"/>
      <c r="AT2" s="663"/>
      <c r="AU2" s="663"/>
      <c r="AV2" s="663"/>
      <c r="AW2" s="663"/>
      <c r="AX2" s="663"/>
    </row>
    <row r="3" spans="1:54" ht="17.25" thickBot="1">
      <c r="A3">
        <v>1</v>
      </c>
      <c r="B3" s="87" t="s">
        <v>195</v>
      </c>
      <c r="C3" s="88"/>
      <c r="D3" s="88"/>
      <c r="E3" s="88"/>
      <c r="F3" s="88"/>
      <c r="G3" s="88"/>
      <c r="H3" s="89" t="s">
        <v>720</v>
      </c>
      <c r="I3" s="87" t="s">
        <v>201</v>
      </c>
      <c r="J3" s="88"/>
      <c r="K3" s="88"/>
      <c r="L3" s="88"/>
      <c r="M3" s="88"/>
      <c r="N3" s="88"/>
      <c r="O3" s="89" t="s">
        <v>721</v>
      </c>
      <c r="P3" s="87" t="s">
        <v>722</v>
      </c>
      <c r="Q3" s="90"/>
      <c r="R3" s="90"/>
      <c r="S3" s="90"/>
      <c r="T3" s="90"/>
      <c r="U3" s="90"/>
      <c r="V3" s="89"/>
      <c r="W3" s="87" t="s">
        <v>219</v>
      </c>
      <c r="X3" s="91"/>
      <c r="Y3" s="91"/>
      <c r="Z3" s="91"/>
      <c r="AA3" s="91"/>
      <c r="AB3" s="91"/>
      <c r="AC3" s="89"/>
      <c r="AD3" s="92" t="s">
        <v>224</v>
      </c>
      <c r="AE3" s="93"/>
      <c r="AF3" s="93"/>
      <c r="AG3" s="93"/>
      <c r="AH3" s="93"/>
      <c r="AI3" s="93"/>
      <c r="AJ3" s="94"/>
      <c r="AK3" s="95" t="s">
        <v>723</v>
      </c>
      <c r="AL3" s="96"/>
      <c r="AM3" s="96"/>
      <c r="AN3" s="96"/>
      <c r="AO3" s="96"/>
      <c r="AP3" s="96"/>
      <c r="AQ3" s="97"/>
      <c r="AR3" s="95" t="s">
        <v>724</v>
      </c>
      <c r="AS3" s="96"/>
      <c r="AT3" s="96"/>
      <c r="AU3" s="96"/>
      <c r="AV3" s="96"/>
      <c r="AW3" s="96"/>
      <c r="AX3" s="97"/>
    </row>
    <row r="4" spans="1:54" ht="17.25" thickBot="1">
      <c r="A4">
        <v>2</v>
      </c>
      <c r="B4" s="98"/>
      <c r="C4" s="99"/>
      <c r="D4" s="99"/>
      <c r="E4" s="99"/>
      <c r="F4" s="99"/>
      <c r="G4" s="99"/>
      <c r="H4" s="100"/>
      <c r="I4" s="98"/>
      <c r="J4" s="99"/>
      <c r="K4" s="99"/>
      <c r="L4" s="99"/>
      <c r="M4" s="99"/>
      <c r="N4" s="99"/>
      <c r="O4" s="100"/>
      <c r="P4" s="101" t="s">
        <v>725</v>
      </c>
      <c r="Q4" s="102"/>
      <c r="R4" s="102"/>
      <c r="S4" s="102"/>
      <c r="T4" s="102"/>
      <c r="U4" s="102"/>
      <c r="V4" s="103"/>
      <c r="W4" s="104"/>
      <c r="X4" s="102"/>
      <c r="Y4" s="102"/>
      <c r="Z4" s="102"/>
      <c r="AA4" s="102"/>
      <c r="AB4" s="102"/>
      <c r="AC4" s="103"/>
      <c r="AD4" s="105"/>
      <c r="AE4" s="105"/>
      <c r="AF4" s="105"/>
      <c r="AG4" s="105"/>
      <c r="AH4" s="105"/>
      <c r="AI4" s="105"/>
      <c r="AJ4" s="106"/>
      <c r="AK4" s="107"/>
      <c r="AL4" s="108"/>
      <c r="AM4" s="108"/>
      <c r="AN4" s="108"/>
      <c r="AO4" s="108"/>
      <c r="AP4" s="108"/>
      <c r="AQ4" s="109"/>
      <c r="AR4" s="107"/>
      <c r="AS4" s="108"/>
      <c r="AT4" s="108"/>
      <c r="AU4" s="108"/>
      <c r="AV4" s="108"/>
      <c r="AW4" s="108"/>
      <c r="AX4" s="109"/>
      <c r="BA4" s="110" t="s">
        <v>726</v>
      </c>
      <c r="BB4" s="111" t="s">
        <v>727</v>
      </c>
    </row>
    <row r="5" spans="1:54" ht="17.25" thickBot="1">
      <c r="A5">
        <v>3</v>
      </c>
      <c r="B5" s="98"/>
      <c r="C5" s="99"/>
      <c r="D5" s="112"/>
      <c r="E5" s="99"/>
      <c r="F5" s="99"/>
      <c r="G5" s="99"/>
      <c r="H5" s="100"/>
      <c r="I5" s="98"/>
      <c r="J5" s="99"/>
      <c r="K5" s="112"/>
      <c r="L5" s="99"/>
      <c r="M5" s="99"/>
      <c r="N5" s="99"/>
      <c r="O5" s="100"/>
      <c r="P5" s="104"/>
      <c r="Q5" s="102"/>
      <c r="R5" s="102"/>
      <c r="S5" s="102"/>
      <c r="T5" s="102"/>
      <c r="U5" s="102"/>
      <c r="V5" s="103"/>
      <c r="W5" s="113">
        <v>1</v>
      </c>
      <c r="X5" s="114">
        <v>0</v>
      </c>
      <c r="Y5" s="114">
        <v>1</v>
      </c>
      <c r="Z5" s="114" t="s">
        <v>27</v>
      </c>
      <c r="AA5" s="114">
        <v>3</v>
      </c>
      <c r="AB5" s="114" t="s">
        <v>726</v>
      </c>
      <c r="AC5" s="115" t="s">
        <v>728</v>
      </c>
      <c r="AD5" s="116">
        <v>1</v>
      </c>
      <c r="AE5" s="117">
        <v>0</v>
      </c>
      <c r="AF5" s="117">
        <v>1</v>
      </c>
      <c r="AG5" s="117" t="s">
        <v>27</v>
      </c>
      <c r="AH5" s="117">
        <v>3</v>
      </c>
      <c r="AI5" s="117" t="s">
        <v>726</v>
      </c>
      <c r="AJ5" s="118" t="s">
        <v>729</v>
      </c>
      <c r="AK5" s="119">
        <v>2</v>
      </c>
      <c r="AL5" s="120">
        <v>0</v>
      </c>
      <c r="AM5" s="120">
        <v>0</v>
      </c>
      <c r="AN5" s="120" t="s">
        <v>27</v>
      </c>
      <c r="AO5" s="120">
        <v>3</v>
      </c>
      <c r="AP5" s="120" t="s">
        <v>730</v>
      </c>
      <c r="AQ5" s="121" t="s">
        <v>731</v>
      </c>
      <c r="AR5" s="119">
        <v>2</v>
      </c>
      <c r="AS5" s="120">
        <v>0</v>
      </c>
      <c r="AT5" s="120">
        <v>0</v>
      </c>
      <c r="AU5" s="120" t="s">
        <v>27</v>
      </c>
      <c r="AV5" s="120">
        <v>3</v>
      </c>
      <c r="AW5" s="120" t="s">
        <v>730</v>
      </c>
      <c r="AX5" s="121" t="s">
        <v>731</v>
      </c>
      <c r="BA5" s="122" t="s">
        <v>732</v>
      </c>
      <c r="BB5" s="111" t="s">
        <v>733</v>
      </c>
    </row>
    <row r="6" spans="1:54" ht="17.25" thickBot="1">
      <c r="A6">
        <v>4</v>
      </c>
      <c r="B6" s="98"/>
      <c r="C6" s="99"/>
      <c r="D6" s="99"/>
      <c r="E6" s="99"/>
      <c r="F6" s="99"/>
      <c r="G6" s="99"/>
      <c r="H6" s="100"/>
      <c r="I6" s="98"/>
      <c r="J6" s="99"/>
      <c r="K6" s="99"/>
      <c r="L6" s="99"/>
      <c r="M6" s="99"/>
      <c r="N6" s="99"/>
      <c r="O6" s="100"/>
      <c r="P6" s="113">
        <v>2</v>
      </c>
      <c r="Q6" s="114">
        <v>2</v>
      </c>
      <c r="R6" s="114">
        <v>0</v>
      </c>
      <c r="S6" s="114" t="s">
        <v>27</v>
      </c>
      <c r="T6" s="114">
        <v>4</v>
      </c>
      <c r="U6" s="114" t="s">
        <v>726</v>
      </c>
      <c r="V6" s="115" t="s">
        <v>734</v>
      </c>
      <c r="W6" s="87" t="s">
        <v>220</v>
      </c>
      <c r="X6" s="91"/>
      <c r="Y6" s="91"/>
      <c r="Z6" s="91"/>
      <c r="AA6" s="91"/>
      <c r="AB6" s="91"/>
      <c r="AC6" s="89"/>
      <c r="AD6" s="123" t="s">
        <v>735</v>
      </c>
      <c r="AE6" s="124"/>
      <c r="AF6" s="124"/>
      <c r="AG6" s="124"/>
      <c r="AH6" s="124"/>
      <c r="AI6" s="124"/>
      <c r="AJ6" s="125"/>
      <c r="AK6" s="126" t="s">
        <v>736</v>
      </c>
      <c r="AL6" s="127"/>
      <c r="AM6" s="127"/>
      <c r="AN6" s="127"/>
      <c r="AO6" s="127"/>
      <c r="AP6" s="127"/>
      <c r="AQ6" s="128"/>
      <c r="AR6" s="95" t="s">
        <v>737</v>
      </c>
      <c r="AS6" s="96"/>
      <c r="AT6" s="96"/>
      <c r="AU6" s="96"/>
      <c r="AV6" s="96"/>
      <c r="AW6" s="96"/>
      <c r="AX6" s="97"/>
      <c r="BA6" s="129" t="s">
        <v>738</v>
      </c>
      <c r="BB6" s="111" t="s">
        <v>739</v>
      </c>
    </row>
    <row r="7" spans="1:54" ht="17.25" thickBot="1">
      <c r="A7">
        <v>5</v>
      </c>
      <c r="B7" s="104"/>
      <c r="C7" s="102"/>
      <c r="D7" s="102"/>
      <c r="E7" s="102"/>
      <c r="F7" s="102"/>
      <c r="G7" s="102"/>
      <c r="H7" s="103"/>
      <c r="I7" s="104"/>
      <c r="J7" s="102"/>
      <c r="K7" s="102"/>
      <c r="L7" s="102"/>
      <c r="M7" s="102"/>
      <c r="N7" s="102"/>
      <c r="O7" s="103"/>
      <c r="P7" s="87" t="s">
        <v>213</v>
      </c>
      <c r="Q7" s="90"/>
      <c r="R7" s="90"/>
      <c r="S7" s="90"/>
      <c r="T7" s="90"/>
      <c r="U7" s="90"/>
      <c r="V7" s="89"/>
      <c r="W7" s="104"/>
      <c r="X7" s="102"/>
      <c r="Y7" s="102"/>
      <c r="Z7" s="102"/>
      <c r="AA7" s="102"/>
      <c r="AB7" s="102"/>
      <c r="AC7" s="103"/>
      <c r="AD7" s="130"/>
      <c r="AE7" s="131"/>
      <c r="AF7" s="131"/>
      <c r="AG7" s="131"/>
      <c r="AH7" s="131"/>
      <c r="AI7" s="131"/>
      <c r="AJ7" s="132"/>
      <c r="AK7" s="133"/>
      <c r="AL7" s="134"/>
      <c r="AM7" s="134"/>
      <c r="AN7" s="134"/>
      <c r="AO7" s="134"/>
      <c r="AP7" s="134"/>
      <c r="AQ7" s="135"/>
      <c r="AR7" s="107"/>
      <c r="AS7" s="108"/>
      <c r="AT7" s="108"/>
      <c r="AU7" s="108"/>
      <c r="AV7" s="108"/>
      <c r="AW7" s="108"/>
      <c r="AX7" s="109"/>
      <c r="BA7" s="136" t="s">
        <v>730</v>
      </c>
      <c r="BB7" s="111" t="s">
        <v>740</v>
      </c>
    </row>
    <row r="8" spans="1:54" ht="17.25" thickBot="1">
      <c r="A8">
        <v>6</v>
      </c>
      <c r="B8" s="113">
        <v>4</v>
      </c>
      <c r="C8" s="114">
        <v>2</v>
      </c>
      <c r="D8" s="114">
        <v>0</v>
      </c>
      <c r="E8" s="114" t="s">
        <v>230</v>
      </c>
      <c r="F8" s="114">
        <v>6</v>
      </c>
      <c r="G8" s="114" t="s">
        <v>726</v>
      </c>
      <c r="H8" s="115" t="s">
        <v>734</v>
      </c>
      <c r="I8" s="104">
        <v>4</v>
      </c>
      <c r="J8" s="102">
        <v>2</v>
      </c>
      <c r="K8" s="102">
        <v>0</v>
      </c>
      <c r="L8" s="102" t="s">
        <v>230</v>
      </c>
      <c r="M8" s="102">
        <v>6</v>
      </c>
      <c r="N8" s="102" t="s">
        <v>726</v>
      </c>
      <c r="O8" s="103" t="s">
        <v>734</v>
      </c>
      <c r="P8" s="104"/>
      <c r="Q8" s="102"/>
      <c r="R8" s="102"/>
      <c r="S8" s="102"/>
      <c r="T8" s="102"/>
      <c r="U8" s="102"/>
      <c r="V8" s="103"/>
      <c r="W8" s="104"/>
      <c r="X8" s="102"/>
      <c r="Y8" s="102"/>
      <c r="Z8" s="102"/>
      <c r="AA8" s="102"/>
      <c r="AB8" s="102"/>
      <c r="AC8" s="103"/>
      <c r="AD8" s="137">
        <v>2</v>
      </c>
      <c r="AE8" s="138">
        <v>0</v>
      </c>
      <c r="AF8" s="138">
        <v>0</v>
      </c>
      <c r="AG8" s="138" t="s">
        <v>27</v>
      </c>
      <c r="AH8" s="138">
        <v>3</v>
      </c>
      <c r="AI8" s="138" t="s">
        <v>738</v>
      </c>
      <c r="AJ8" s="139"/>
      <c r="AK8" s="140">
        <v>2</v>
      </c>
      <c r="AL8" s="141">
        <v>0</v>
      </c>
      <c r="AM8" s="141">
        <v>0</v>
      </c>
      <c r="AN8" s="141" t="s">
        <v>27</v>
      </c>
      <c r="AO8" s="141">
        <v>3</v>
      </c>
      <c r="AP8" s="141" t="s">
        <v>741</v>
      </c>
      <c r="AQ8" s="142"/>
      <c r="AR8" s="119">
        <v>2</v>
      </c>
      <c r="AS8" s="120">
        <v>0</v>
      </c>
      <c r="AT8" s="120">
        <v>0</v>
      </c>
      <c r="AU8" s="120" t="s">
        <v>27</v>
      </c>
      <c r="AV8" s="120">
        <v>3</v>
      </c>
      <c r="AW8" s="120" t="s">
        <v>730</v>
      </c>
      <c r="AX8" s="121" t="s">
        <v>731</v>
      </c>
      <c r="BA8" s="143" t="s">
        <v>741</v>
      </c>
      <c r="BB8" s="111" t="s">
        <v>742</v>
      </c>
    </row>
    <row r="9" spans="1:54" ht="17.25" thickBot="1">
      <c r="A9">
        <v>7</v>
      </c>
      <c r="B9" s="87" t="s">
        <v>196</v>
      </c>
      <c r="C9" s="90"/>
      <c r="D9" s="90"/>
      <c r="E9" s="90"/>
      <c r="F9" s="90"/>
      <c r="G9" s="90"/>
      <c r="H9" s="88" t="s">
        <v>743</v>
      </c>
      <c r="I9" s="87" t="s">
        <v>202</v>
      </c>
      <c r="J9" s="88"/>
      <c r="K9" s="88"/>
      <c r="L9" s="88"/>
      <c r="M9" s="88"/>
      <c r="N9" s="88"/>
      <c r="O9" s="89" t="s">
        <v>744</v>
      </c>
      <c r="P9" s="104"/>
      <c r="Q9" s="102"/>
      <c r="R9" s="102"/>
      <c r="S9" s="102"/>
      <c r="T9" s="102"/>
      <c r="U9" s="102"/>
      <c r="V9" s="103"/>
      <c r="W9" s="113">
        <v>2</v>
      </c>
      <c r="X9" s="114">
        <v>1</v>
      </c>
      <c r="Y9" s="114">
        <v>0</v>
      </c>
      <c r="Z9" s="114" t="s">
        <v>27</v>
      </c>
      <c r="AA9" s="114">
        <v>4</v>
      </c>
      <c r="AB9" s="114" t="s">
        <v>726</v>
      </c>
      <c r="AC9" s="115" t="s">
        <v>728</v>
      </c>
      <c r="AD9" s="144" t="s">
        <v>225</v>
      </c>
      <c r="AE9" s="145"/>
      <c r="AF9" s="145"/>
      <c r="AG9" s="145"/>
      <c r="AH9" s="145"/>
      <c r="AI9" s="145"/>
      <c r="AJ9" s="94" t="s">
        <v>745</v>
      </c>
      <c r="AK9" s="144" t="s">
        <v>228</v>
      </c>
      <c r="AL9" s="145"/>
      <c r="AM9" s="145"/>
      <c r="AN9" s="145"/>
      <c r="AO9" s="145"/>
      <c r="AP9" s="145"/>
      <c r="AQ9" s="94"/>
      <c r="AR9" s="126" t="s">
        <v>746</v>
      </c>
      <c r="AS9" s="127"/>
      <c r="AT9" s="127"/>
      <c r="AU9" s="127"/>
      <c r="AV9" s="127"/>
      <c r="AW9" s="127"/>
      <c r="AX9" s="128"/>
      <c r="BA9" s="146" t="s">
        <v>747</v>
      </c>
      <c r="BB9" s="111" t="s">
        <v>748</v>
      </c>
    </row>
    <row r="10" spans="1:54" ht="17.25" thickBot="1">
      <c r="A10">
        <v>8</v>
      </c>
      <c r="B10" s="104"/>
      <c r="C10" s="102"/>
      <c r="D10" s="102"/>
      <c r="E10" s="102"/>
      <c r="F10" s="102"/>
      <c r="G10" s="102"/>
      <c r="H10" s="103"/>
      <c r="I10" s="98"/>
      <c r="J10" s="99"/>
      <c r="K10" s="99"/>
      <c r="L10" s="99"/>
      <c r="M10" s="99"/>
      <c r="N10" s="99"/>
      <c r="O10" s="100"/>
      <c r="P10" s="113">
        <v>1</v>
      </c>
      <c r="Q10" s="114">
        <v>2</v>
      </c>
      <c r="R10" s="114">
        <v>1</v>
      </c>
      <c r="S10" s="114" t="s">
        <v>230</v>
      </c>
      <c r="T10" s="114">
        <v>4</v>
      </c>
      <c r="U10" s="114" t="s">
        <v>726</v>
      </c>
      <c r="V10" s="114" t="s">
        <v>749</v>
      </c>
      <c r="W10" s="123" t="s">
        <v>750</v>
      </c>
      <c r="X10" s="124"/>
      <c r="Y10" s="124"/>
      <c r="Z10" s="124"/>
      <c r="AA10" s="124"/>
      <c r="AB10" s="124"/>
      <c r="AC10" s="125"/>
      <c r="AD10" s="147"/>
      <c r="AE10" s="148"/>
      <c r="AF10" s="148"/>
      <c r="AG10" s="148"/>
      <c r="AH10" s="148"/>
      <c r="AI10" s="148"/>
      <c r="AJ10" s="149"/>
      <c r="AK10" s="147"/>
      <c r="AL10" s="148"/>
      <c r="AM10" s="148"/>
      <c r="AN10" s="148"/>
      <c r="AO10" s="148"/>
      <c r="AP10" s="148"/>
      <c r="AQ10" s="149"/>
      <c r="AR10" s="133"/>
      <c r="AS10" s="134"/>
      <c r="AT10" s="134"/>
      <c r="AU10" s="134"/>
      <c r="AV10" s="134"/>
      <c r="AW10" s="134"/>
      <c r="AX10" s="135"/>
      <c r="BA10" s="150" t="s">
        <v>730</v>
      </c>
      <c r="BB10" s="151" t="s">
        <v>751</v>
      </c>
    </row>
    <row r="11" spans="1:54" ht="17.25" thickBot="1">
      <c r="A11">
        <v>9</v>
      </c>
      <c r="B11" s="113">
        <v>2</v>
      </c>
      <c r="C11" s="114">
        <v>0</v>
      </c>
      <c r="D11" s="114">
        <v>1</v>
      </c>
      <c r="E11" s="114" t="s">
        <v>230</v>
      </c>
      <c r="F11" s="114">
        <v>3</v>
      </c>
      <c r="G11" s="114" t="s">
        <v>726</v>
      </c>
      <c r="H11" s="115" t="s">
        <v>752</v>
      </c>
      <c r="I11" s="98"/>
      <c r="J11" s="99"/>
      <c r="K11" s="112"/>
      <c r="L11" s="99"/>
      <c r="M11" s="99"/>
      <c r="N11" s="99"/>
      <c r="O11" s="100"/>
      <c r="P11" s="144" t="s">
        <v>214</v>
      </c>
      <c r="Q11" s="145"/>
      <c r="R11" s="145"/>
      <c r="S11" s="145"/>
      <c r="T11" s="145"/>
      <c r="U11" s="145"/>
      <c r="V11" s="94"/>
      <c r="W11" s="130"/>
      <c r="X11" s="131"/>
      <c r="Y11" s="131"/>
      <c r="Z11" s="131"/>
      <c r="AA11" s="131"/>
      <c r="AB11" s="131"/>
      <c r="AC11" s="132"/>
      <c r="AD11" s="147"/>
      <c r="AE11" s="148"/>
      <c r="AF11" s="152"/>
      <c r="AG11" s="148"/>
      <c r="AH11" s="148"/>
      <c r="AI11" s="148"/>
      <c r="AJ11" s="149"/>
      <c r="AK11" s="147"/>
      <c r="AL11" s="148"/>
      <c r="AM11" s="152"/>
      <c r="AN11" s="148"/>
      <c r="AO11" s="148"/>
      <c r="AP11" s="148"/>
      <c r="AQ11" s="149"/>
      <c r="AR11" s="140">
        <v>2</v>
      </c>
      <c r="AS11" s="141">
        <v>0</v>
      </c>
      <c r="AT11" s="141">
        <v>0</v>
      </c>
      <c r="AU11" s="141" t="s">
        <v>27</v>
      </c>
      <c r="AV11" s="141">
        <v>3</v>
      </c>
      <c r="AW11" s="141" t="s">
        <v>741</v>
      </c>
      <c r="AX11" s="142"/>
      <c r="BA11" s="153" t="s">
        <v>753</v>
      </c>
      <c r="BB11" s="151" t="s">
        <v>754</v>
      </c>
    </row>
    <row r="12" spans="1:54" ht="17.25" thickBot="1">
      <c r="A12">
        <v>10</v>
      </c>
      <c r="B12" s="87" t="s">
        <v>197</v>
      </c>
      <c r="C12" s="91"/>
      <c r="D12" s="91"/>
      <c r="E12" s="91"/>
      <c r="F12" s="91"/>
      <c r="G12" s="91"/>
      <c r="H12" s="154"/>
      <c r="I12" s="99"/>
      <c r="J12" s="99"/>
      <c r="K12" s="99"/>
      <c r="L12" s="99"/>
      <c r="M12" s="99"/>
      <c r="N12" s="99"/>
      <c r="O12" s="100"/>
      <c r="P12" s="147"/>
      <c r="Q12" s="148"/>
      <c r="R12" s="148"/>
      <c r="S12" s="148"/>
      <c r="T12" s="148"/>
      <c r="U12" s="148"/>
      <c r="V12" s="149"/>
      <c r="W12" s="137">
        <v>2</v>
      </c>
      <c r="X12" s="138">
        <v>0</v>
      </c>
      <c r="Y12" s="138">
        <v>0</v>
      </c>
      <c r="Z12" s="138" t="s">
        <v>27</v>
      </c>
      <c r="AA12" s="138">
        <v>3</v>
      </c>
      <c r="AB12" s="138" t="s">
        <v>738</v>
      </c>
      <c r="AC12" s="139"/>
      <c r="AD12" s="147"/>
      <c r="AE12" s="148"/>
      <c r="AF12" s="148"/>
      <c r="AG12" s="148"/>
      <c r="AH12" s="148"/>
      <c r="AI12" s="148"/>
      <c r="AJ12" s="149"/>
      <c r="AK12" s="147"/>
      <c r="AL12" s="148"/>
      <c r="AM12" s="148"/>
      <c r="AN12" s="148"/>
      <c r="AO12" s="148"/>
      <c r="AP12" s="148"/>
      <c r="AQ12" s="149"/>
      <c r="AR12" s="126" t="s">
        <v>755</v>
      </c>
      <c r="AS12" s="127"/>
      <c r="AT12" s="127"/>
      <c r="AU12" s="127"/>
      <c r="AV12" s="127"/>
      <c r="AW12" s="127"/>
      <c r="AX12" s="128"/>
      <c r="BA12" s="155"/>
      <c r="BB12" s="151" t="s">
        <v>756</v>
      </c>
    </row>
    <row r="13" spans="1:54" ht="17.25" thickBot="1">
      <c r="A13">
        <v>11</v>
      </c>
      <c r="B13" s="156"/>
      <c r="C13" s="102"/>
      <c r="D13" s="102"/>
      <c r="E13" s="102"/>
      <c r="F13" s="102"/>
      <c r="G13" s="102"/>
      <c r="H13" s="154"/>
      <c r="I13" s="102"/>
      <c r="J13" s="102"/>
      <c r="K13" s="102"/>
      <c r="L13" s="102"/>
      <c r="M13" s="102"/>
      <c r="N13" s="102"/>
      <c r="O13" s="103"/>
      <c r="P13" s="147"/>
      <c r="Q13" s="148"/>
      <c r="R13" s="152"/>
      <c r="S13" s="148"/>
      <c r="T13" s="148"/>
      <c r="U13" s="148"/>
      <c r="V13" s="149"/>
      <c r="W13" s="144" t="s">
        <v>221</v>
      </c>
      <c r="X13" s="145"/>
      <c r="Y13" s="145"/>
      <c r="Z13" s="145"/>
      <c r="AA13" s="145"/>
      <c r="AB13" s="145"/>
      <c r="AC13" s="94"/>
      <c r="AD13" s="116">
        <v>2</v>
      </c>
      <c r="AE13" s="117">
        <v>0</v>
      </c>
      <c r="AF13" s="117">
        <v>2</v>
      </c>
      <c r="AG13" s="117" t="s">
        <v>27</v>
      </c>
      <c r="AH13" s="117">
        <v>5</v>
      </c>
      <c r="AI13" s="117" t="s">
        <v>732</v>
      </c>
      <c r="AJ13" s="118" t="s">
        <v>757</v>
      </c>
      <c r="AK13" s="147"/>
      <c r="AL13" s="148"/>
      <c r="AM13" s="148"/>
      <c r="AN13" s="148"/>
      <c r="AO13" s="148"/>
      <c r="AP13" s="148"/>
      <c r="AQ13" s="149"/>
      <c r="AR13" s="133"/>
      <c r="AS13" s="134"/>
      <c r="AT13" s="134"/>
      <c r="AU13" s="134"/>
      <c r="AV13" s="134"/>
      <c r="AW13" s="134"/>
      <c r="AX13" s="135"/>
    </row>
    <row r="14" spans="1:54" ht="17.25" thickBot="1">
      <c r="A14">
        <v>12</v>
      </c>
      <c r="B14" s="156"/>
      <c r="C14" s="102"/>
      <c r="D14" s="102"/>
      <c r="E14" s="102"/>
      <c r="F14" s="102"/>
      <c r="G14" s="102"/>
      <c r="H14" s="154"/>
      <c r="I14" s="114">
        <v>3</v>
      </c>
      <c r="J14" s="114">
        <v>1</v>
      </c>
      <c r="K14" s="114">
        <v>1</v>
      </c>
      <c r="L14" s="114" t="s">
        <v>230</v>
      </c>
      <c r="M14" s="114">
        <v>6</v>
      </c>
      <c r="N14" s="114" t="s">
        <v>726</v>
      </c>
      <c r="O14" s="115" t="s">
        <v>728</v>
      </c>
      <c r="P14" s="147"/>
      <c r="Q14" s="148"/>
      <c r="R14" s="148"/>
      <c r="S14" s="148"/>
      <c r="T14" s="148"/>
      <c r="U14" s="148"/>
      <c r="V14" s="149"/>
      <c r="W14" s="147"/>
      <c r="X14" s="148"/>
      <c r="Y14" s="148"/>
      <c r="Z14" s="148"/>
      <c r="AA14" s="148"/>
      <c r="AB14" s="148"/>
      <c r="AC14" s="149"/>
      <c r="AD14" s="144" t="s">
        <v>226</v>
      </c>
      <c r="AE14" s="157"/>
      <c r="AF14" s="157"/>
      <c r="AG14" s="157"/>
      <c r="AH14" s="157"/>
      <c r="AI14" s="157"/>
      <c r="AJ14" s="94"/>
      <c r="AK14" s="116">
        <v>2</v>
      </c>
      <c r="AL14" s="117">
        <v>2</v>
      </c>
      <c r="AM14" s="117">
        <v>0</v>
      </c>
      <c r="AN14" s="117" t="s">
        <v>230</v>
      </c>
      <c r="AO14" s="117">
        <v>6</v>
      </c>
      <c r="AP14" s="117" t="s">
        <v>732</v>
      </c>
      <c r="AQ14" s="118" t="s">
        <v>757</v>
      </c>
      <c r="AR14" s="140">
        <v>2</v>
      </c>
      <c r="AS14" s="141">
        <v>0</v>
      </c>
      <c r="AT14" s="141">
        <v>0</v>
      </c>
      <c r="AU14" s="141" t="s">
        <v>27</v>
      </c>
      <c r="AV14" s="141">
        <v>3</v>
      </c>
      <c r="AW14" s="141" t="s">
        <v>741</v>
      </c>
      <c r="AX14" s="142"/>
    </row>
    <row r="15" spans="1:54" ht="17.25" thickBot="1">
      <c r="A15">
        <v>13</v>
      </c>
      <c r="B15" s="156"/>
      <c r="C15" s="102"/>
      <c r="D15" s="102"/>
      <c r="E15" s="102"/>
      <c r="F15" s="102"/>
      <c r="G15" s="102"/>
      <c r="H15" s="158"/>
      <c r="I15" s="87" t="s">
        <v>204</v>
      </c>
      <c r="J15" s="88"/>
      <c r="K15" s="88"/>
      <c r="L15" s="88"/>
      <c r="M15" s="88"/>
      <c r="N15" s="88"/>
      <c r="O15" s="89"/>
      <c r="P15" s="116">
        <v>2</v>
      </c>
      <c r="Q15" s="117">
        <v>0</v>
      </c>
      <c r="R15" s="117">
        <v>2</v>
      </c>
      <c r="S15" s="117" t="s">
        <v>230</v>
      </c>
      <c r="T15" s="117">
        <v>5</v>
      </c>
      <c r="U15" s="117" t="s">
        <v>732</v>
      </c>
      <c r="V15" s="118" t="s">
        <v>758</v>
      </c>
      <c r="W15" s="147"/>
      <c r="X15" s="148"/>
      <c r="Y15" s="152"/>
      <c r="Z15" s="148"/>
      <c r="AA15" s="148"/>
      <c r="AB15" s="148"/>
      <c r="AC15" s="149"/>
      <c r="AD15" s="159"/>
      <c r="AE15" s="160"/>
      <c r="AF15" s="160"/>
      <c r="AG15" s="160"/>
      <c r="AH15" s="160"/>
      <c r="AI15" s="160"/>
      <c r="AJ15" s="161"/>
      <c r="AK15" s="144" t="s">
        <v>229</v>
      </c>
      <c r="AL15" s="145"/>
      <c r="AM15" s="145"/>
      <c r="AN15" s="145"/>
      <c r="AO15" s="145"/>
      <c r="AP15" s="145"/>
      <c r="AQ15" s="94" t="s">
        <v>759</v>
      </c>
      <c r="AR15" s="126" t="s">
        <v>760</v>
      </c>
      <c r="AS15" s="127"/>
      <c r="AT15" s="127"/>
      <c r="AU15" s="127"/>
      <c r="AV15" s="127"/>
      <c r="AW15" s="127"/>
      <c r="AX15" s="128"/>
    </row>
    <row r="16" spans="1:54" ht="16.5">
      <c r="A16">
        <v>14</v>
      </c>
      <c r="B16" s="156"/>
      <c r="C16" s="102"/>
      <c r="D16" s="102"/>
      <c r="E16" s="102"/>
      <c r="F16" s="102"/>
      <c r="G16" s="102"/>
      <c r="H16" s="103" t="s">
        <v>749</v>
      </c>
      <c r="I16" s="98"/>
      <c r="J16" s="99"/>
      <c r="K16" s="99"/>
      <c r="L16" s="99"/>
      <c r="M16" s="99"/>
      <c r="N16" s="99"/>
      <c r="O16" s="100"/>
      <c r="P16" s="144" t="s">
        <v>215</v>
      </c>
      <c r="Q16" s="162"/>
      <c r="R16" s="162"/>
      <c r="S16" s="162"/>
      <c r="T16" s="162"/>
      <c r="U16" s="162"/>
      <c r="V16" s="94"/>
      <c r="W16" s="147"/>
      <c r="X16" s="148"/>
      <c r="Y16" s="148"/>
      <c r="Z16" s="148"/>
      <c r="AA16" s="148"/>
      <c r="AB16" s="148"/>
      <c r="AC16" s="149"/>
      <c r="AD16" s="159"/>
      <c r="AE16" s="160"/>
      <c r="AF16" s="160"/>
      <c r="AG16" s="160"/>
      <c r="AH16" s="160"/>
      <c r="AI16" s="160"/>
      <c r="AJ16" s="161"/>
      <c r="AK16" s="147"/>
      <c r="AL16" s="148"/>
      <c r="AM16" s="148"/>
      <c r="AN16" s="148"/>
      <c r="AO16" s="148"/>
      <c r="AP16" s="148"/>
      <c r="AQ16" s="149"/>
      <c r="AR16" s="133"/>
      <c r="AS16" s="134"/>
      <c r="AT16" s="134"/>
      <c r="AU16" s="134"/>
      <c r="AV16" s="134"/>
      <c r="AW16" s="134"/>
      <c r="AX16" s="135"/>
    </row>
    <row r="17" spans="1:50" ht="17.25" thickBot="1">
      <c r="A17">
        <v>15</v>
      </c>
      <c r="B17" s="156"/>
      <c r="C17" s="102"/>
      <c r="D17" s="102"/>
      <c r="E17" s="163"/>
      <c r="F17" s="102"/>
      <c r="G17" s="102"/>
      <c r="H17" s="103" t="s">
        <v>728</v>
      </c>
      <c r="I17" s="98"/>
      <c r="J17" s="99"/>
      <c r="K17" s="112"/>
      <c r="L17" s="99"/>
      <c r="M17" s="99"/>
      <c r="N17" s="99"/>
      <c r="O17" s="100"/>
      <c r="P17" s="159"/>
      <c r="Q17" s="160"/>
      <c r="R17" s="160"/>
      <c r="S17" s="160"/>
      <c r="T17" s="160"/>
      <c r="U17" s="160"/>
      <c r="V17" s="161"/>
      <c r="W17" s="116">
        <v>2</v>
      </c>
      <c r="X17" s="117">
        <v>2</v>
      </c>
      <c r="Y17" s="117">
        <v>0</v>
      </c>
      <c r="Z17" s="117" t="s">
        <v>230</v>
      </c>
      <c r="AA17" s="117">
        <v>5</v>
      </c>
      <c r="AB17" s="117" t="s">
        <v>732</v>
      </c>
      <c r="AC17" s="118" t="s">
        <v>757</v>
      </c>
      <c r="AD17" s="116">
        <v>2</v>
      </c>
      <c r="AE17" s="117">
        <v>2</v>
      </c>
      <c r="AF17" s="117">
        <v>0</v>
      </c>
      <c r="AG17" s="117" t="s">
        <v>27</v>
      </c>
      <c r="AH17" s="117">
        <v>4</v>
      </c>
      <c r="AI17" s="117" t="s">
        <v>732</v>
      </c>
      <c r="AJ17" s="118" t="s">
        <v>757</v>
      </c>
      <c r="AK17" s="147"/>
      <c r="AL17" s="148"/>
      <c r="AM17" s="152"/>
      <c r="AN17" s="148"/>
      <c r="AO17" s="148"/>
      <c r="AP17" s="148"/>
      <c r="AQ17" s="149"/>
      <c r="AR17" s="140">
        <v>2</v>
      </c>
      <c r="AS17" s="141">
        <v>0</v>
      </c>
      <c r="AT17" s="141">
        <v>0</v>
      </c>
      <c r="AU17" s="141" t="s">
        <v>27</v>
      </c>
      <c r="AV17" s="141">
        <v>3</v>
      </c>
      <c r="AW17" s="141" t="s">
        <v>741</v>
      </c>
      <c r="AX17" s="142"/>
    </row>
    <row r="18" spans="1:50" ht="17.25" thickBot="1">
      <c r="A18">
        <v>16</v>
      </c>
      <c r="B18" s="113">
        <v>2</v>
      </c>
      <c r="C18" s="114">
        <v>2</v>
      </c>
      <c r="D18" s="114">
        <v>2</v>
      </c>
      <c r="E18" s="114" t="s">
        <v>27</v>
      </c>
      <c r="F18" s="114">
        <v>7</v>
      </c>
      <c r="G18" s="114" t="s">
        <v>726</v>
      </c>
      <c r="H18" s="115" t="s">
        <v>761</v>
      </c>
      <c r="I18" s="98"/>
      <c r="J18" s="99"/>
      <c r="K18" s="99"/>
      <c r="L18" s="99"/>
      <c r="M18" s="99"/>
      <c r="N18" s="99"/>
      <c r="O18" s="100"/>
      <c r="P18" s="116">
        <v>2</v>
      </c>
      <c r="Q18" s="117">
        <v>1</v>
      </c>
      <c r="R18" s="117">
        <v>0</v>
      </c>
      <c r="S18" s="117" t="s">
        <v>27</v>
      </c>
      <c r="T18" s="117">
        <v>3</v>
      </c>
      <c r="U18" s="117" t="s">
        <v>732</v>
      </c>
      <c r="V18" s="118" t="s">
        <v>757</v>
      </c>
      <c r="W18" s="144" t="s">
        <v>222</v>
      </c>
      <c r="X18" s="145"/>
      <c r="Y18" s="145"/>
      <c r="Z18" s="145"/>
      <c r="AA18" s="145"/>
      <c r="AB18" s="145"/>
      <c r="AC18" s="94" t="s">
        <v>762</v>
      </c>
      <c r="AD18" s="144" t="s">
        <v>227</v>
      </c>
      <c r="AE18" s="145"/>
      <c r="AF18" s="145"/>
      <c r="AG18" s="145"/>
      <c r="AH18" s="145"/>
      <c r="AI18" s="145"/>
      <c r="AJ18" s="94" t="s">
        <v>763</v>
      </c>
      <c r="AK18" s="147"/>
      <c r="AL18" s="148"/>
      <c r="AM18" s="148"/>
      <c r="AN18" s="148"/>
      <c r="AO18" s="148"/>
      <c r="AP18" s="148"/>
      <c r="AQ18" s="149"/>
      <c r="AR18" s="164"/>
      <c r="AS18" s="164"/>
      <c r="AT18" s="164"/>
      <c r="AU18" s="164"/>
      <c r="AV18" s="164"/>
      <c r="AW18" s="164"/>
      <c r="AX18" s="165"/>
    </row>
    <row r="19" spans="1:50" ht="17.25" thickBot="1">
      <c r="A19">
        <v>17</v>
      </c>
      <c r="B19" s="101" t="s">
        <v>198</v>
      </c>
      <c r="C19" s="102"/>
      <c r="D19" s="102"/>
      <c r="E19" s="102"/>
      <c r="F19" s="102"/>
      <c r="G19" s="102"/>
      <c r="H19" s="100" t="s">
        <v>764</v>
      </c>
      <c r="I19" s="113">
        <v>2</v>
      </c>
      <c r="J19" s="114">
        <v>2</v>
      </c>
      <c r="K19" s="114">
        <v>0</v>
      </c>
      <c r="L19" s="114" t="s">
        <v>230</v>
      </c>
      <c r="M19" s="114">
        <v>5</v>
      </c>
      <c r="N19" s="114" t="s">
        <v>726</v>
      </c>
      <c r="O19" s="115" t="s">
        <v>761</v>
      </c>
      <c r="P19" s="166" t="s">
        <v>216</v>
      </c>
      <c r="Q19" s="160"/>
      <c r="R19" s="160"/>
      <c r="S19" s="160"/>
      <c r="T19" s="160"/>
      <c r="U19" s="160"/>
      <c r="V19" s="149"/>
      <c r="W19" s="147"/>
      <c r="X19" s="148"/>
      <c r="Y19" s="148"/>
      <c r="Z19" s="148"/>
      <c r="AA19" s="148"/>
      <c r="AB19" s="148"/>
      <c r="AC19" s="149"/>
      <c r="AD19" s="147"/>
      <c r="AE19" s="148"/>
      <c r="AF19" s="148"/>
      <c r="AG19" s="148"/>
      <c r="AH19" s="148"/>
      <c r="AI19" s="148"/>
      <c r="AJ19" s="149"/>
      <c r="AK19" s="116">
        <v>2</v>
      </c>
      <c r="AL19" s="117">
        <v>0</v>
      </c>
      <c r="AM19" s="117">
        <v>2</v>
      </c>
      <c r="AN19" s="117" t="s">
        <v>230</v>
      </c>
      <c r="AO19" s="117">
        <v>5</v>
      </c>
      <c r="AP19" s="117" t="s">
        <v>732</v>
      </c>
      <c r="AQ19" s="118" t="s">
        <v>757</v>
      </c>
      <c r="AR19" s="167"/>
      <c r="AS19" s="167"/>
      <c r="AT19" s="167"/>
      <c r="AU19" s="167"/>
      <c r="AV19" s="167"/>
      <c r="AW19" s="167"/>
      <c r="AX19" s="168"/>
    </row>
    <row r="20" spans="1:50" ht="16.5">
      <c r="A20">
        <v>18</v>
      </c>
      <c r="B20" s="104"/>
      <c r="C20" s="102"/>
      <c r="D20" s="102"/>
      <c r="E20" s="102"/>
      <c r="F20" s="102"/>
      <c r="G20" s="102"/>
      <c r="H20" s="103"/>
      <c r="I20" s="144" t="s">
        <v>205</v>
      </c>
      <c r="J20" s="145"/>
      <c r="K20" s="145"/>
      <c r="L20" s="145"/>
      <c r="M20" s="145"/>
      <c r="N20" s="145"/>
      <c r="O20" s="94"/>
      <c r="P20" s="159"/>
      <c r="Q20" s="160"/>
      <c r="R20" s="160"/>
      <c r="S20" s="160"/>
      <c r="T20" s="160"/>
      <c r="U20" s="160"/>
      <c r="V20" s="161"/>
      <c r="W20" s="147"/>
      <c r="X20" s="148"/>
      <c r="Y20" s="152"/>
      <c r="Z20" s="148"/>
      <c r="AA20" s="148"/>
      <c r="AB20" s="148"/>
      <c r="AC20" s="149"/>
      <c r="AD20" s="147"/>
      <c r="AE20" s="148"/>
      <c r="AF20" s="152"/>
      <c r="AG20" s="148"/>
      <c r="AH20" s="148"/>
      <c r="AI20" s="148"/>
      <c r="AJ20" s="149"/>
      <c r="AK20" s="144" t="s">
        <v>25</v>
      </c>
      <c r="AL20" s="162"/>
      <c r="AM20" s="162"/>
      <c r="AN20" s="162"/>
      <c r="AO20" s="162"/>
      <c r="AP20" s="162"/>
      <c r="AQ20" s="94"/>
      <c r="AR20" s="167"/>
      <c r="AS20" s="167"/>
      <c r="AT20" s="167"/>
      <c r="AU20" s="167"/>
      <c r="AV20" s="167"/>
      <c r="AW20" s="167"/>
      <c r="AX20" s="168"/>
    </row>
    <row r="21" spans="1:50" ht="16.5">
      <c r="A21">
        <v>19</v>
      </c>
      <c r="B21" s="104"/>
      <c r="C21" s="102"/>
      <c r="D21" s="102"/>
      <c r="E21" s="102"/>
      <c r="F21" s="102"/>
      <c r="G21" s="102"/>
      <c r="H21" s="103"/>
      <c r="I21" s="147"/>
      <c r="J21" s="148"/>
      <c r="K21" s="148"/>
      <c r="L21" s="148"/>
      <c r="M21" s="148"/>
      <c r="N21" s="148"/>
      <c r="O21" s="149"/>
      <c r="P21" s="159"/>
      <c r="Q21" s="160"/>
      <c r="R21" s="160"/>
      <c r="S21" s="160"/>
      <c r="T21" s="160"/>
      <c r="U21" s="160"/>
      <c r="V21" s="161"/>
      <c r="W21" s="147"/>
      <c r="X21" s="148"/>
      <c r="Y21" s="148"/>
      <c r="Z21" s="148"/>
      <c r="AA21" s="148"/>
      <c r="AB21" s="148"/>
      <c r="AC21" s="149"/>
      <c r="AD21" s="147"/>
      <c r="AE21" s="148"/>
      <c r="AF21" s="148"/>
      <c r="AG21" s="148"/>
      <c r="AH21" s="148"/>
      <c r="AI21" s="148"/>
      <c r="AJ21" s="149"/>
      <c r="AK21" s="159"/>
      <c r="AL21" s="160"/>
      <c r="AM21" s="160"/>
      <c r="AN21" s="160"/>
      <c r="AO21" s="160"/>
      <c r="AP21" s="160"/>
      <c r="AQ21" s="161"/>
      <c r="AR21" s="167"/>
      <c r="AS21" s="167"/>
      <c r="AT21" s="167"/>
      <c r="AU21" s="167"/>
      <c r="AV21" s="167"/>
      <c r="AW21" s="167"/>
      <c r="AX21" s="168"/>
    </row>
    <row r="22" spans="1:50" ht="17.25" thickBot="1">
      <c r="A22">
        <v>20</v>
      </c>
      <c r="B22" s="104"/>
      <c r="C22" s="102"/>
      <c r="D22" s="102"/>
      <c r="E22" s="102"/>
      <c r="F22" s="102"/>
      <c r="G22" s="102"/>
      <c r="H22" s="103"/>
      <c r="I22" s="147"/>
      <c r="J22" s="148"/>
      <c r="K22" s="152"/>
      <c r="L22" s="148"/>
      <c r="M22" s="148"/>
      <c r="N22" s="148"/>
      <c r="O22" s="149"/>
      <c r="P22" s="159"/>
      <c r="Q22" s="160"/>
      <c r="R22" s="160"/>
      <c r="S22" s="160"/>
      <c r="T22" s="160"/>
      <c r="U22" s="160"/>
      <c r="V22" s="161"/>
      <c r="W22" s="116">
        <v>1</v>
      </c>
      <c r="X22" s="117">
        <v>2</v>
      </c>
      <c r="Y22" s="117">
        <v>1</v>
      </c>
      <c r="Z22" s="117" t="s">
        <v>27</v>
      </c>
      <c r="AA22" s="117">
        <v>5</v>
      </c>
      <c r="AB22" s="117" t="s">
        <v>732</v>
      </c>
      <c r="AC22" s="118" t="s">
        <v>757</v>
      </c>
      <c r="AD22" s="116">
        <v>3</v>
      </c>
      <c r="AE22" s="117">
        <v>1</v>
      </c>
      <c r="AF22" s="117">
        <v>0</v>
      </c>
      <c r="AG22" s="117" t="s">
        <v>27</v>
      </c>
      <c r="AH22" s="117">
        <v>5</v>
      </c>
      <c r="AI22" s="117" t="s">
        <v>732</v>
      </c>
      <c r="AJ22" s="118" t="s">
        <v>757</v>
      </c>
      <c r="AK22" s="116">
        <v>0</v>
      </c>
      <c r="AL22" s="117">
        <v>2</v>
      </c>
      <c r="AM22" s="117">
        <v>0</v>
      </c>
      <c r="AN22" s="117" t="s">
        <v>27</v>
      </c>
      <c r="AO22" s="117">
        <v>3</v>
      </c>
      <c r="AP22" s="117" t="s">
        <v>732</v>
      </c>
      <c r="AQ22" s="118" t="s">
        <v>757</v>
      </c>
      <c r="AR22" s="167"/>
      <c r="AS22" s="167"/>
      <c r="AT22" s="167"/>
      <c r="AU22" s="167"/>
      <c r="AV22" s="167"/>
      <c r="AW22" s="167"/>
      <c r="AX22" s="168"/>
    </row>
    <row r="23" spans="1:50" ht="16.5">
      <c r="A23">
        <v>21</v>
      </c>
      <c r="B23" s="104"/>
      <c r="C23" s="102"/>
      <c r="D23" s="102"/>
      <c r="E23" s="102"/>
      <c r="F23" s="102"/>
      <c r="G23" s="102"/>
      <c r="H23" s="103"/>
      <c r="I23" s="147"/>
      <c r="J23" s="148"/>
      <c r="K23" s="148"/>
      <c r="L23" s="148"/>
      <c r="M23" s="148"/>
      <c r="N23" s="148"/>
      <c r="O23" s="149"/>
      <c r="P23" s="159"/>
      <c r="Q23" s="160"/>
      <c r="R23" s="160"/>
      <c r="S23" s="160"/>
      <c r="T23" s="160"/>
      <c r="U23" s="160"/>
      <c r="V23" s="161"/>
      <c r="W23" s="144" t="s">
        <v>223</v>
      </c>
      <c r="X23" s="162"/>
      <c r="Y23" s="162"/>
      <c r="Z23" s="162"/>
      <c r="AA23" s="162"/>
      <c r="AB23" s="162"/>
      <c r="AC23" s="94"/>
      <c r="AD23" s="169" t="s">
        <v>765</v>
      </c>
      <c r="AE23" s="170"/>
      <c r="AF23" s="170"/>
      <c r="AG23" s="170"/>
      <c r="AH23" s="170"/>
      <c r="AI23" s="170"/>
      <c r="AJ23" s="171"/>
      <c r="AK23" s="123" t="s">
        <v>766</v>
      </c>
      <c r="AL23" s="124"/>
      <c r="AM23" s="124"/>
      <c r="AN23" s="124"/>
      <c r="AO23" s="124"/>
      <c r="AP23" s="124"/>
      <c r="AQ23" s="125"/>
      <c r="AR23" s="167"/>
      <c r="AS23" s="167"/>
      <c r="AT23" s="167"/>
      <c r="AU23" s="167"/>
      <c r="AV23" s="167"/>
      <c r="AW23" s="167"/>
      <c r="AX23" s="168"/>
    </row>
    <row r="24" spans="1:50" ht="17.25" thickBot="1">
      <c r="A24">
        <v>22</v>
      </c>
      <c r="B24" s="104"/>
      <c r="C24" s="102"/>
      <c r="D24" s="102"/>
      <c r="E24" s="102"/>
      <c r="F24" s="102"/>
      <c r="G24" s="102"/>
      <c r="H24" s="103"/>
      <c r="I24" s="116">
        <v>0</v>
      </c>
      <c r="J24" s="117">
        <v>2</v>
      </c>
      <c r="K24" s="117">
        <v>2</v>
      </c>
      <c r="L24" s="117" t="s">
        <v>27</v>
      </c>
      <c r="M24" s="117">
        <v>5</v>
      </c>
      <c r="N24" s="117" t="s">
        <v>732</v>
      </c>
      <c r="O24" s="118" t="s">
        <v>761</v>
      </c>
      <c r="P24" s="159"/>
      <c r="Q24" s="160"/>
      <c r="R24" s="160"/>
      <c r="S24" s="160"/>
      <c r="T24" s="160"/>
      <c r="U24" s="160"/>
      <c r="V24" s="161"/>
      <c r="W24" s="159"/>
      <c r="X24" s="160"/>
      <c r="Y24" s="160"/>
      <c r="Z24" s="160"/>
      <c r="AA24" s="160"/>
      <c r="AB24" s="160"/>
      <c r="AC24" s="161"/>
      <c r="AD24" s="172"/>
      <c r="AE24" s="173"/>
      <c r="AF24" s="173"/>
      <c r="AG24" s="173"/>
      <c r="AH24" s="173"/>
      <c r="AI24" s="173"/>
      <c r="AJ24" s="174"/>
      <c r="AK24" s="130"/>
      <c r="AL24" s="131"/>
      <c r="AM24" s="131"/>
      <c r="AN24" s="131"/>
      <c r="AO24" s="131"/>
      <c r="AP24" s="131"/>
      <c r="AQ24" s="132"/>
      <c r="AR24" s="167"/>
      <c r="AS24" s="167"/>
      <c r="AT24" s="167"/>
      <c r="AU24" s="175" t="s">
        <v>767</v>
      </c>
      <c r="AV24" s="167"/>
      <c r="AW24" s="167"/>
      <c r="AX24" s="168"/>
    </row>
    <row r="25" spans="1:50" ht="17.25" thickBot="1">
      <c r="A25">
        <v>23</v>
      </c>
      <c r="B25" s="113">
        <v>2</v>
      </c>
      <c r="C25" s="114">
        <v>0</v>
      </c>
      <c r="D25" s="114">
        <v>4</v>
      </c>
      <c r="E25" s="114" t="s">
        <v>27</v>
      </c>
      <c r="F25" s="114">
        <v>7</v>
      </c>
      <c r="G25" s="114" t="s">
        <v>726</v>
      </c>
      <c r="H25" s="115" t="s">
        <v>728</v>
      </c>
      <c r="I25" s="144" t="s">
        <v>206</v>
      </c>
      <c r="J25" s="157"/>
      <c r="K25" s="157"/>
      <c r="L25" s="157"/>
      <c r="M25" s="157"/>
      <c r="N25" s="157"/>
      <c r="O25" s="94"/>
      <c r="P25" s="116">
        <v>3</v>
      </c>
      <c r="Q25" s="117">
        <v>2</v>
      </c>
      <c r="R25" s="117">
        <v>0</v>
      </c>
      <c r="S25" s="117" t="s">
        <v>230</v>
      </c>
      <c r="T25" s="117">
        <v>7</v>
      </c>
      <c r="U25" s="117" t="s">
        <v>732</v>
      </c>
      <c r="V25" s="118" t="s">
        <v>757</v>
      </c>
      <c r="W25" s="116">
        <v>1</v>
      </c>
      <c r="X25" s="117">
        <v>1</v>
      </c>
      <c r="Y25" s="117">
        <v>0</v>
      </c>
      <c r="Z25" s="117" t="s">
        <v>27</v>
      </c>
      <c r="AA25" s="117">
        <v>3</v>
      </c>
      <c r="AB25" s="117" t="s">
        <v>732</v>
      </c>
      <c r="AC25" s="118" t="s">
        <v>728</v>
      </c>
      <c r="AD25" s="172"/>
      <c r="AE25" s="173"/>
      <c r="AF25" s="173"/>
      <c r="AG25" s="173"/>
      <c r="AH25" s="173"/>
      <c r="AI25" s="173"/>
      <c r="AJ25" s="174"/>
      <c r="AK25" s="137">
        <v>2</v>
      </c>
      <c r="AL25" s="138">
        <v>0</v>
      </c>
      <c r="AM25" s="138">
        <v>0</v>
      </c>
      <c r="AN25" s="138" t="s">
        <v>27</v>
      </c>
      <c r="AO25" s="138">
        <v>3</v>
      </c>
      <c r="AP25" s="138" t="s">
        <v>738</v>
      </c>
      <c r="AQ25" s="139"/>
      <c r="AR25" s="167"/>
      <c r="AS25" s="167"/>
      <c r="AT25" s="167"/>
      <c r="AU25" s="167"/>
      <c r="AV25" s="167"/>
      <c r="AW25" s="167"/>
      <c r="AX25" s="168"/>
    </row>
    <row r="26" spans="1:50" ht="16.5">
      <c r="A26" s="176">
        <v>24</v>
      </c>
      <c r="B26" s="166" t="s">
        <v>768</v>
      </c>
      <c r="C26" s="160"/>
      <c r="D26" s="160"/>
      <c r="E26" s="160"/>
      <c r="F26" s="160"/>
      <c r="G26" s="160"/>
      <c r="H26" s="149"/>
      <c r="I26" s="159"/>
      <c r="J26" s="160"/>
      <c r="K26" s="160"/>
      <c r="L26" s="160"/>
      <c r="M26" s="160"/>
      <c r="N26" s="160"/>
      <c r="O26" s="161"/>
      <c r="P26" s="144" t="s">
        <v>217</v>
      </c>
      <c r="Q26" s="157"/>
      <c r="R26" s="157"/>
      <c r="S26" s="157"/>
      <c r="T26" s="157"/>
      <c r="U26" s="157"/>
      <c r="V26" s="94"/>
      <c r="W26" s="169" t="s">
        <v>765</v>
      </c>
      <c r="X26" s="170"/>
      <c r="Y26" s="170"/>
      <c r="Z26" s="170"/>
      <c r="AA26" s="170"/>
      <c r="AB26" s="170"/>
      <c r="AC26" s="171"/>
      <c r="AD26" s="172"/>
      <c r="AE26" s="173"/>
      <c r="AF26" s="173"/>
      <c r="AG26" s="173"/>
      <c r="AH26" s="173"/>
      <c r="AI26" s="173"/>
      <c r="AJ26" s="174"/>
      <c r="AK26" s="177" t="s">
        <v>769</v>
      </c>
      <c r="AL26" s="178"/>
      <c r="AM26" s="178"/>
      <c r="AN26" s="178"/>
      <c r="AO26" s="178"/>
      <c r="AP26" s="178"/>
      <c r="AQ26" s="179"/>
      <c r="AR26" s="167"/>
      <c r="AS26" s="167"/>
      <c r="AT26" s="167"/>
      <c r="AU26" s="167"/>
      <c r="AV26" s="167"/>
      <c r="AW26" s="167"/>
      <c r="AX26" s="168"/>
    </row>
    <row r="27" spans="1:50" ht="16.5">
      <c r="A27" s="176">
        <v>25</v>
      </c>
      <c r="B27" s="159"/>
      <c r="C27" s="160"/>
      <c r="D27" s="160"/>
      <c r="E27" s="160"/>
      <c r="F27" s="160"/>
      <c r="G27" s="160"/>
      <c r="H27" s="161"/>
      <c r="I27" s="159"/>
      <c r="J27" s="160"/>
      <c r="K27" s="160"/>
      <c r="L27" s="160"/>
      <c r="M27" s="160"/>
      <c r="N27" s="160"/>
      <c r="O27" s="161"/>
      <c r="P27" s="159"/>
      <c r="Q27" s="160"/>
      <c r="R27" s="160"/>
      <c r="S27" s="160"/>
      <c r="T27" s="160"/>
      <c r="U27" s="160"/>
      <c r="V27" s="161"/>
      <c r="W27" s="172"/>
      <c r="X27" s="173"/>
      <c r="Y27" s="173"/>
      <c r="Z27" s="173"/>
      <c r="AA27" s="173"/>
      <c r="AB27" s="173"/>
      <c r="AC27" s="174"/>
      <c r="AD27" s="172"/>
      <c r="AE27" s="173"/>
      <c r="AF27" s="173"/>
      <c r="AG27" s="173"/>
      <c r="AH27" s="173"/>
      <c r="AI27" s="173"/>
      <c r="AJ27" s="174"/>
      <c r="AK27" s="180"/>
      <c r="AL27" s="181"/>
      <c r="AM27" s="181"/>
      <c r="AN27" s="181"/>
      <c r="AO27" s="181"/>
      <c r="AP27" s="181"/>
      <c r="AQ27" s="182"/>
      <c r="AR27" s="167"/>
      <c r="AS27" s="167"/>
      <c r="AT27" s="167"/>
      <c r="AU27" s="167"/>
      <c r="AV27" s="167"/>
      <c r="AW27" s="167"/>
      <c r="AX27" s="168"/>
    </row>
    <row r="28" spans="1:50" ht="17.25" thickBot="1">
      <c r="A28" s="176">
        <v>26</v>
      </c>
      <c r="B28" s="159"/>
      <c r="C28" s="160"/>
      <c r="D28" s="160"/>
      <c r="E28" s="160"/>
      <c r="F28" s="160"/>
      <c r="G28" s="160"/>
      <c r="H28" s="161"/>
      <c r="I28" s="116">
        <v>3</v>
      </c>
      <c r="J28" s="117">
        <v>0</v>
      </c>
      <c r="K28" s="117">
        <v>0</v>
      </c>
      <c r="L28" s="117" t="s">
        <v>27</v>
      </c>
      <c r="M28" s="117">
        <v>4</v>
      </c>
      <c r="N28" s="117" t="s">
        <v>732</v>
      </c>
      <c r="O28" s="118" t="s">
        <v>757</v>
      </c>
      <c r="P28" s="159"/>
      <c r="Q28" s="160"/>
      <c r="R28" s="160"/>
      <c r="S28" s="160"/>
      <c r="T28" s="160"/>
      <c r="U28" s="160"/>
      <c r="V28" s="161"/>
      <c r="W28" s="172"/>
      <c r="X28" s="173"/>
      <c r="Y28" s="173"/>
      <c r="Z28" s="173"/>
      <c r="AA28" s="173"/>
      <c r="AB28" s="173"/>
      <c r="AC28" s="174"/>
      <c r="AD28" s="172"/>
      <c r="AE28" s="173"/>
      <c r="AF28" s="173"/>
      <c r="AG28" s="173"/>
      <c r="AH28" s="173"/>
      <c r="AI28" s="173"/>
      <c r="AJ28" s="174"/>
      <c r="AK28" s="183">
        <v>2</v>
      </c>
      <c r="AL28" s="184">
        <v>0</v>
      </c>
      <c r="AM28" s="184">
        <v>0</v>
      </c>
      <c r="AN28" s="184" t="s">
        <v>27</v>
      </c>
      <c r="AO28" s="184">
        <v>3</v>
      </c>
      <c r="AP28" s="184" t="s">
        <v>770</v>
      </c>
      <c r="AQ28" s="185"/>
      <c r="AR28" s="167"/>
      <c r="AS28" s="167"/>
      <c r="AT28" s="167"/>
      <c r="AU28" s="167"/>
      <c r="AV28" s="167"/>
      <c r="AW28" s="167"/>
      <c r="AX28" s="168"/>
    </row>
    <row r="29" spans="1:50" ht="17.25" thickBot="1">
      <c r="A29" s="176">
        <v>27</v>
      </c>
      <c r="B29" s="159"/>
      <c r="C29" s="160"/>
      <c r="D29" s="160"/>
      <c r="E29" s="160"/>
      <c r="F29" s="160"/>
      <c r="G29" s="160"/>
      <c r="H29" s="161"/>
      <c r="I29" s="144" t="s">
        <v>207</v>
      </c>
      <c r="J29" s="157"/>
      <c r="K29" s="157"/>
      <c r="L29" s="157"/>
      <c r="M29" s="157"/>
      <c r="N29" s="157"/>
      <c r="O29" s="94" t="s">
        <v>771</v>
      </c>
      <c r="P29" s="116">
        <v>3</v>
      </c>
      <c r="Q29" s="117">
        <v>0</v>
      </c>
      <c r="R29" s="117">
        <v>0</v>
      </c>
      <c r="S29" s="117" t="s">
        <v>27</v>
      </c>
      <c r="T29" s="117">
        <v>4</v>
      </c>
      <c r="U29" s="117" t="s">
        <v>732</v>
      </c>
      <c r="V29" s="118" t="s">
        <v>757</v>
      </c>
      <c r="W29" s="172"/>
      <c r="X29" s="173"/>
      <c r="Y29" s="173"/>
      <c r="Z29" s="173"/>
      <c r="AA29" s="173"/>
      <c r="AB29" s="173"/>
      <c r="AC29" s="174"/>
      <c r="AD29" s="172"/>
      <c r="AE29" s="173"/>
      <c r="AF29" s="173"/>
      <c r="AG29" s="173"/>
      <c r="AH29" s="173"/>
      <c r="AI29" s="173"/>
      <c r="AJ29" s="174"/>
      <c r="AK29" s="172" t="s">
        <v>765</v>
      </c>
      <c r="AL29" s="173"/>
      <c r="AM29" s="173"/>
      <c r="AN29" s="173"/>
      <c r="AO29" s="173"/>
      <c r="AP29" s="173"/>
      <c r="AQ29" s="174"/>
      <c r="AR29" s="167"/>
      <c r="AS29" s="167"/>
      <c r="AT29" s="167"/>
      <c r="AU29" s="167"/>
      <c r="AV29" s="167"/>
      <c r="AW29" s="167"/>
      <c r="AX29" s="168"/>
    </row>
    <row r="30" spans="1:50" ht="16.5">
      <c r="A30" s="176">
        <v>28</v>
      </c>
      <c r="B30" s="159"/>
      <c r="C30" s="160"/>
      <c r="D30" s="160"/>
      <c r="E30" s="160"/>
      <c r="F30" s="160"/>
      <c r="G30" s="160"/>
      <c r="H30" s="161"/>
      <c r="I30" s="159"/>
      <c r="J30" s="160"/>
      <c r="K30" s="160"/>
      <c r="L30" s="160"/>
      <c r="M30" s="160"/>
      <c r="N30" s="160"/>
      <c r="O30" s="161"/>
      <c r="P30" s="144" t="s">
        <v>218</v>
      </c>
      <c r="Q30" s="162"/>
      <c r="R30" s="162"/>
      <c r="S30" s="162"/>
      <c r="T30" s="162"/>
      <c r="U30" s="162"/>
      <c r="V30" s="94"/>
      <c r="W30" s="172"/>
      <c r="X30" s="173"/>
      <c r="Y30" s="173"/>
      <c r="Z30" s="186"/>
      <c r="AA30" s="173"/>
      <c r="AB30" s="173"/>
      <c r="AC30" s="174"/>
      <c r="AD30" s="172"/>
      <c r="AE30" s="173"/>
      <c r="AF30" s="173"/>
      <c r="AG30" s="186"/>
      <c r="AH30" s="173"/>
      <c r="AI30" s="173"/>
      <c r="AJ30" s="174"/>
      <c r="AK30" s="172"/>
      <c r="AL30" s="173"/>
      <c r="AM30" s="173"/>
      <c r="AN30" s="186"/>
      <c r="AO30" s="173"/>
      <c r="AP30" s="173"/>
      <c r="AQ30" s="174"/>
      <c r="AR30" s="167"/>
      <c r="AS30" s="167"/>
      <c r="AT30" s="167"/>
      <c r="AU30" s="167"/>
      <c r="AV30" s="167"/>
      <c r="AW30" s="167"/>
      <c r="AX30" s="168"/>
    </row>
    <row r="31" spans="1:50" ht="16.5">
      <c r="A31" s="176">
        <v>29</v>
      </c>
      <c r="B31" s="159"/>
      <c r="C31" s="160"/>
      <c r="D31" s="160"/>
      <c r="E31" s="160"/>
      <c r="F31" s="160"/>
      <c r="G31" s="160"/>
      <c r="H31" s="161"/>
      <c r="I31" s="159"/>
      <c r="J31" s="160"/>
      <c r="K31" s="160"/>
      <c r="L31" s="160"/>
      <c r="M31" s="160"/>
      <c r="N31" s="160"/>
      <c r="O31" s="161"/>
      <c r="P31" s="159"/>
      <c r="Q31" s="160"/>
      <c r="R31" s="160"/>
      <c r="S31" s="160"/>
      <c r="T31" s="160"/>
      <c r="U31" s="160"/>
      <c r="V31" s="161"/>
      <c r="W31" s="172"/>
      <c r="X31" s="173"/>
      <c r="Y31" s="173"/>
      <c r="Z31" s="186" t="s">
        <v>27</v>
      </c>
      <c r="AA31" s="173"/>
      <c r="AB31" s="173"/>
      <c r="AC31" s="174"/>
      <c r="AD31" s="172"/>
      <c r="AE31" s="173"/>
      <c r="AF31" s="173"/>
      <c r="AG31" s="186" t="s">
        <v>230</v>
      </c>
      <c r="AH31" s="173"/>
      <c r="AI31" s="173"/>
      <c r="AJ31" s="174"/>
      <c r="AK31" s="172"/>
      <c r="AL31" s="173"/>
      <c r="AM31" s="173"/>
      <c r="AN31" s="186"/>
      <c r="AO31" s="173"/>
      <c r="AP31" s="173"/>
      <c r="AQ31" s="174"/>
      <c r="AR31" s="167"/>
      <c r="AS31" s="167"/>
      <c r="AT31" s="167"/>
      <c r="AU31" s="167"/>
      <c r="AV31" s="167"/>
      <c r="AW31" s="167"/>
      <c r="AX31" s="168"/>
    </row>
    <row r="32" spans="1:50" ht="17.25" thickBot="1">
      <c r="A32" s="176">
        <v>30</v>
      </c>
      <c r="B32" s="116">
        <v>6</v>
      </c>
      <c r="C32" s="117">
        <v>1</v>
      </c>
      <c r="D32" s="117">
        <v>0</v>
      </c>
      <c r="E32" s="117" t="s">
        <v>27</v>
      </c>
      <c r="F32" s="117">
        <v>7</v>
      </c>
      <c r="G32" s="117" t="s">
        <v>732</v>
      </c>
      <c r="H32" s="118" t="s">
        <v>757</v>
      </c>
      <c r="I32" s="116">
        <v>2</v>
      </c>
      <c r="J32" s="117">
        <v>1</v>
      </c>
      <c r="K32" s="117">
        <v>0</v>
      </c>
      <c r="L32" s="117" t="s">
        <v>27</v>
      </c>
      <c r="M32" s="117">
        <v>4</v>
      </c>
      <c r="N32" s="117" t="s">
        <v>732</v>
      </c>
      <c r="O32" s="118" t="s">
        <v>757</v>
      </c>
      <c r="P32" s="116">
        <v>2</v>
      </c>
      <c r="Q32" s="117">
        <v>1</v>
      </c>
      <c r="R32" s="117">
        <v>0</v>
      </c>
      <c r="S32" s="117" t="s">
        <v>27</v>
      </c>
      <c r="T32" s="117">
        <v>3</v>
      </c>
      <c r="U32" s="117" t="s">
        <v>732</v>
      </c>
      <c r="V32" s="118" t="s">
        <v>757</v>
      </c>
      <c r="W32" s="187">
        <v>2</v>
      </c>
      <c r="X32" s="188">
        <v>2</v>
      </c>
      <c r="Y32" s="188">
        <v>3</v>
      </c>
      <c r="Z32" s="188" t="s">
        <v>27</v>
      </c>
      <c r="AA32" s="188">
        <v>7</v>
      </c>
      <c r="AB32" s="188" t="s">
        <v>747</v>
      </c>
      <c r="AC32" s="189"/>
      <c r="AD32" s="187">
        <v>4</v>
      </c>
      <c r="AE32" s="188">
        <v>2</v>
      </c>
      <c r="AF32" s="188">
        <v>2</v>
      </c>
      <c r="AG32" s="188" t="s">
        <v>230</v>
      </c>
      <c r="AH32" s="188">
        <v>10</v>
      </c>
      <c r="AI32" s="188" t="s">
        <v>747</v>
      </c>
      <c r="AJ32" s="189"/>
      <c r="AK32" s="187">
        <v>2</v>
      </c>
      <c r="AL32" s="188">
        <v>1</v>
      </c>
      <c r="AM32" s="188">
        <v>0</v>
      </c>
      <c r="AN32" s="188" t="s">
        <v>27</v>
      </c>
      <c r="AO32" s="188">
        <v>4</v>
      </c>
      <c r="AP32" s="188" t="s">
        <v>747</v>
      </c>
      <c r="AQ32" s="189"/>
      <c r="AR32" s="190">
        <v>0</v>
      </c>
      <c r="AS32" s="190">
        <v>8</v>
      </c>
      <c r="AT32" s="190">
        <v>0</v>
      </c>
      <c r="AU32" s="190" t="s">
        <v>27</v>
      </c>
      <c r="AV32" s="190">
        <v>15</v>
      </c>
      <c r="AW32" s="190" t="s">
        <v>772</v>
      </c>
      <c r="AX32" s="191"/>
    </row>
    <row r="33" spans="1:54" ht="16.5">
      <c r="A33" s="192">
        <v>31</v>
      </c>
      <c r="B33" s="87" t="s">
        <v>773</v>
      </c>
      <c r="C33" s="91"/>
      <c r="D33" s="91"/>
      <c r="E33" s="91"/>
      <c r="F33" s="91"/>
      <c r="G33" s="91"/>
      <c r="H33" s="193"/>
      <c r="AK33" s="194" t="s">
        <v>774</v>
      </c>
      <c r="AL33" s="195"/>
      <c r="AM33" s="195"/>
      <c r="AN33" s="195"/>
      <c r="AO33" s="195"/>
      <c r="AP33" s="195"/>
      <c r="AQ33" s="196"/>
    </row>
    <row r="34" spans="1:54" ht="17.25" thickBot="1">
      <c r="A34" s="192">
        <v>32</v>
      </c>
      <c r="B34" s="104"/>
      <c r="C34" s="102"/>
      <c r="D34" s="102"/>
      <c r="E34" s="102"/>
      <c r="F34" s="102"/>
      <c r="G34" s="102"/>
      <c r="H34" s="103"/>
      <c r="N34" s="197"/>
      <c r="O34" s="197"/>
      <c r="W34" s="197"/>
      <c r="AK34" s="198" t="s">
        <v>775</v>
      </c>
      <c r="AL34" s="199">
        <v>0</v>
      </c>
      <c r="AM34" s="199">
        <v>0</v>
      </c>
      <c r="AN34" s="200" t="s">
        <v>776</v>
      </c>
      <c r="AO34" s="199">
        <v>0</v>
      </c>
      <c r="AP34" s="200" t="s">
        <v>753</v>
      </c>
      <c r="AQ34" s="201"/>
    </row>
    <row r="35" spans="1:54" ht="17.25" thickBot="1">
      <c r="A35" s="192">
        <v>33</v>
      </c>
      <c r="B35" s="113">
        <v>0</v>
      </c>
      <c r="C35" s="114">
        <v>2</v>
      </c>
      <c r="D35" s="114">
        <v>0</v>
      </c>
      <c r="E35" s="114" t="s">
        <v>27</v>
      </c>
      <c r="F35" s="114">
        <v>3</v>
      </c>
      <c r="G35" s="114" t="s">
        <v>726</v>
      </c>
      <c r="H35" s="115" t="s">
        <v>734</v>
      </c>
      <c r="N35" s="197"/>
      <c r="O35" s="197"/>
      <c r="W35" s="197"/>
    </row>
    <row r="39" spans="1:54">
      <c r="H39" s="202"/>
      <c r="O39" s="202"/>
    </row>
    <row r="40" spans="1:54">
      <c r="B40" s="203" t="s">
        <v>777</v>
      </c>
      <c r="C40" s="203" t="s">
        <v>778</v>
      </c>
      <c r="D40" s="203" t="s">
        <v>34</v>
      </c>
      <c r="E40" s="203"/>
      <c r="F40" s="203" t="s">
        <v>753</v>
      </c>
      <c r="G40" s="203"/>
      <c r="H40" s="204"/>
      <c r="I40" s="203" t="s">
        <v>777</v>
      </c>
      <c r="J40" s="203" t="s">
        <v>778</v>
      </c>
      <c r="K40" s="203" t="s">
        <v>34</v>
      </c>
      <c r="L40" s="203"/>
      <c r="M40" s="203" t="s">
        <v>753</v>
      </c>
      <c r="N40" s="203"/>
      <c r="O40" s="204"/>
      <c r="P40" s="203" t="s">
        <v>777</v>
      </c>
      <c r="Q40" s="203" t="s">
        <v>778</v>
      </c>
      <c r="R40" s="203" t="s">
        <v>34</v>
      </c>
      <c r="S40" s="203"/>
      <c r="T40" s="203" t="s">
        <v>753</v>
      </c>
      <c r="U40" s="203"/>
      <c r="W40" s="203" t="s">
        <v>777</v>
      </c>
      <c r="X40" s="203" t="s">
        <v>778</v>
      </c>
      <c r="Y40" s="203" t="s">
        <v>34</v>
      </c>
      <c r="Z40" s="203"/>
      <c r="AA40" s="203" t="s">
        <v>753</v>
      </c>
      <c r="AB40" s="203"/>
      <c r="AD40" s="203" t="s">
        <v>777</v>
      </c>
      <c r="AE40" s="203" t="s">
        <v>778</v>
      </c>
      <c r="AF40" s="203" t="s">
        <v>34</v>
      </c>
      <c r="AG40" s="203"/>
      <c r="AH40" s="203" t="s">
        <v>753</v>
      </c>
      <c r="AI40" s="203"/>
      <c r="AK40" s="203" t="s">
        <v>777</v>
      </c>
      <c r="AL40" s="203" t="s">
        <v>778</v>
      </c>
      <c r="AM40" s="203" t="s">
        <v>34</v>
      </c>
      <c r="AN40" s="203"/>
      <c r="AO40" s="203" t="s">
        <v>753</v>
      </c>
      <c r="AP40" s="203"/>
      <c r="AR40" s="203" t="s">
        <v>777</v>
      </c>
      <c r="AS40" s="203" t="s">
        <v>778</v>
      </c>
      <c r="AT40" s="203" t="s">
        <v>34</v>
      </c>
      <c r="AU40" s="203"/>
      <c r="AV40" s="203" t="s">
        <v>753</v>
      </c>
      <c r="AW40" s="203"/>
      <c r="BA40" s="205" t="s">
        <v>753</v>
      </c>
      <c r="BB40" s="205">
        <f>F41+M41+T41+AA41+AH41+AO41+AV41</f>
        <v>210</v>
      </c>
    </row>
    <row r="41" spans="1:54">
      <c r="B41" s="203">
        <f>SUM(B3:B32)</f>
        <v>16</v>
      </c>
      <c r="C41" s="203">
        <f>SUM(C3:C32)</f>
        <v>5</v>
      </c>
      <c r="D41" s="203">
        <f>SUM(D3:D32)</f>
        <v>7</v>
      </c>
      <c r="E41" s="203"/>
      <c r="F41" s="203">
        <f>SUM(F3:F32)</f>
        <v>30</v>
      </c>
      <c r="G41" s="203"/>
      <c r="H41" s="204"/>
      <c r="I41" s="203">
        <f>SUM(I3:I32)</f>
        <v>14</v>
      </c>
      <c r="J41" s="203">
        <f>SUM(J3:J32)</f>
        <v>8</v>
      </c>
      <c r="K41" s="203">
        <f>SUM(K3:K32)</f>
        <v>3</v>
      </c>
      <c r="L41" s="203"/>
      <c r="M41" s="203">
        <f>SUM(M3:M32)</f>
        <v>30</v>
      </c>
      <c r="N41" s="203"/>
      <c r="O41" s="204"/>
      <c r="P41" s="203">
        <f>SUM(P3:P32)</f>
        <v>15</v>
      </c>
      <c r="Q41" s="203">
        <f>SUM(Q3:Q32)</f>
        <v>8</v>
      </c>
      <c r="R41" s="203">
        <f>SUM(R3:R32)</f>
        <v>3</v>
      </c>
      <c r="S41" s="203"/>
      <c r="T41" s="203">
        <f>SUM(T3:T32)</f>
        <v>30</v>
      </c>
      <c r="U41" s="203"/>
      <c r="W41" s="203">
        <f>SUM(W3:W32)</f>
        <v>11</v>
      </c>
      <c r="X41" s="203">
        <f>SUM(X3:X32)</f>
        <v>8</v>
      </c>
      <c r="Y41" s="203">
        <f>SUM(Y3:Y32)</f>
        <v>5</v>
      </c>
      <c r="Z41" s="203"/>
      <c r="AA41" s="203">
        <f>SUM(AA3:AA32)</f>
        <v>30</v>
      </c>
      <c r="AB41" s="203"/>
      <c r="AD41" s="203">
        <f>SUM(AD3:AD32)</f>
        <v>14</v>
      </c>
      <c r="AE41" s="203">
        <f>SUM(AE3:AE32)</f>
        <v>5</v>
      </c>
      <c r="AF41" s="203">
        <f>SUM(AF3:AF32)</f>
        <v>5</v>
      </c>
      <c r="AG41" s="203"/>
      <c r="AH41" s="203">
        <f>SUM(AH3:AH32)</f>
        <v>30</v>
      </c>
      <c r="AI41" s="203"/>
      <c r="AK41" s="203">
        <f>SUM(AK3:AK32)</f>
        <v>14</v>
      </c>
      <c r="AL41" s="203">
        <f>SUM(AL3:AL32)</f>
        <v>5</v>
      </c>
      <c r="AM41" s="203">
        <f>SUM(AM3:AM32)</f>
        <v>2</v>
      </c>
      <c r="AN41" s="203"/>
      <c r="AO41" s="203">
        <f>SUM(AO3:AO32)</f>
        <v>30</v>
      </c>
      <c r="AP41" s="203"/>
      <c r="AR41" s="203">
        <f>SUM(AR3:AR32)</f>
        <v>10</v>
      </c>
      <c r="AS41" s="203">
        <f>SUM(AS3:AS32)</f>
        <v>8</v>
      </c>
      <c r="AT41" s="203">
        <f>SUM(AT3:AT32)</f>
        <v>0</v>
      </c>
      <c r="AU41" s="203"/>
      <c r="AV41" s="203">
        <f>SUM(AV3:AV32)</f>
        <v>30</v>
      </c>
      <c r="AW41" s="203"/>
      <c r="BA41" s="205" t="s">
        <v>230</v>
      </c>
      <c r="BB41" s="205">
        <f>E42+L42+S42+Z42+AG42+AN42+AU42</f>
        <v>13</v>
      </c>
    </row>
    <row r="42" spans="1:54">
      <c r="B42" s="203" t="s">
        <v>779</v>
      </c>
      <c r="C42" s="206">
        <f>SUM(B41:D41)</f>
        <v>28</v>
      </c>
      <c r="D42" s="203" t="s">
        <v>230</v>
      </c>
      <c r="E42" s="203">
        <f>COUNTIF(E3:E32,"v")</f>
        <v>2</v>
      </c>
      <c r="F42" s="203" t="s">
        <v>27</v>
      </c>
      <c r="G42" s="203">
        <f>COUNTIF(E3:E32,"f")</f>
        <v>3</v>
      </c>
      <c r="H42" s="204"/>
      <c r="I42" s="203" t="s">
        <v>779</v>
      </c>
      <c r="J42" s="206">
        <f>SUM(I41:K41)</f>
        <v>25</v>
      </c>
      <c r="K42" s="203" t="s">
        <v>230</v>
      </c>
      <c r="L42" s="203">
        <f>COUNTIF(L3:L32,"v")</f>
        <v>3</v>
      </c>
      <c r="M42" s="203" t="s">
        <v>27</v>
      </c>
      <c r="N42" s="203">
        <f>COUNTIF(L3:L32,"f")</f>
        <v>3</v>
      </c>
      <c r="O42" s="204"/>
      <c r="P42" s="203" t="s">
        <v>779</v>
      </c>
      <c r="Q42" s="206">
        <f>SUM(P41:R41)</f>
        <v>26</v>
      </c>
      <c r="R42" s="203" t="s">
        <v>230</v>
      </c>
      <c r="S42" s="203">
        <f>COUNTIF(S3:S32,"v")</f>
        <v>3</v>
      </c>
      <c r="T42" s="203" t="s">
        <v>27</v>
      </c>
      <c r="U42" s="203">
        <f>COUNTIF(S3:S32,"f")</f>
        <v>4</v>
      </c>
      <c r="W42" s="203" t="s">
        <v>779</v>
      </c>
      <c r="X42" s="206">
        <f>SUM(W41:Y41)</f>
        <v>24</v>
      </c>
      <c r="Y42" s="203" t="s">
        <v>230</v>
      </c>
      <c r="Z42" s="203">
        <f>COUNTIF(Z3:Z32,"v")</f>
        <v>1</v>
      </c>
      <c r="AA42" s="203" t="s">
        <v>27</v>
      </c>
      <c r="AB42" s="203">
        <f>COUNTIF(Z3:Z32,"f")</f>
        <v>7</v>
      </c>
      <c r="AD42" s="203" t="s">
        <v>779</v>
      </c>
      <c r="AE42" s="206">
        <f>SUM(AD41:AF41)</f>
        <v>24</v>
      </c>
      <c r="AF42" s="203" t="s">
        <v>230</v>
      </c>
      <c r="AG42" s="203">
        <f>COUNTIF(AG3:AG32,"v")</f>
        <v>2</v>
      </c>
      <c r="AH42" s="203" t="s">
        <v>27</v>
      </c>
      <c r="AI42" s="203">
        <f>COUNTIF(AG3:AG32,"f")</f>
        <v>5</v>
      </c>
      <c r="AK42" s="203" t="s">
        <v>779</v>
      </c>
      <c r="AL42" s="206">
        <f>SUM(AK41:AM41)</f>
        <v>21</v>
      </c>
      <c r="AM42" s="203" t="s">
        <v>230</v>
      </c>
      <c r="AN42" s="203">
        <f>COUNTIF(AN3:AN32,"v")</f>
        <v>2</v>
      </c>
      <c r="AO42" s="203" t="s">
        <v>27</v>
      </c>
      <c r="AP42" s="203">
        <f>COUNTIF(AN3:AN32,"f")</f>
        <v>6</v>
      </c>
      <c r="AR42" s="203" t="s">
        <v>779</v>
      </c>
      <c r="AS42" s="206">
        <f>SUM(AR41:AT41)</f>
        <v>18</v>
      </c>
      <c r="AT42" s="203" t="s">
        <v>230</v>
      </c>
      <c r="AU42" s="203">
        <f>COUNTIF(AU3:AU32,"v")</f>
        <v>0</v>
      </c>
      <c r="AV42" s="203" t="s">
        <v>27</v>
      </c>
      <c r="AW42" s="203">
        <f>COUNTIF(AU3:AU32,"f")</f>
        <v>6</v>
      </c>
      <c r="BA42" s="205" t="s">
        <v>27</v>
      </c>
      <c r="BB42" s="205">
        <f>G42+N42+U42+AB42+AI42+AP42+AW42</f>
        <v>34</v>
      </c>
    </row>
    <row r="43" spans="1:54">
      <c r="BA43" s="205" t="s">
        <v>780</v>
      </c>
      <c r="BB43" s="205">
        <f>(SUM(B41:AW41)-210)/7</f>
        <v>23.714285714285715</v>
      </c>
    </row>
    <row r="44" spans="1:54">
      <c r="BA44" s="205" t="s">
        <v>781</v>
      </c>
      <c r="BB44" s="207">
        <f>(B41+I41+P41+W41+AD41+AK41+AR41)/(SUM(B41:AW41)-210)</f>
        <v>0.5662650602409639</v>
      </c>
    </row>
    <row r="45" spans="1:54">
      <c r="BA45" s="205" t="s">
        <v>782</v>
      </c>
      <c r="BB45" s="207">
        <f>(C41+D41+J41+K41+Q41+R41+X41+Y41+AE41+AF41+AL41+AM41+AS41+AT41)/(SUM(B41:AW41)-210)</f>
        <v>0.43373493975903615</v>
      </c>
    </row>
    <row r="46" spans="1:54">
      <c r="B46" t="s">
        <v>783</v>
      </c>
    </row>
    <row r="48" spans="1:54" ht="15.75" thickBot="1"/>
    <row r="49" spans="2:22" ht="16.5">
      <c r="I49" s="169" t="s">
        <v>245</v>
      </c>
      <c r="J49" s="170"/>
      <c r="K49" s="170"/>
      <c r="L49" s="170"/>
      <c r="M49" s="170"/>
      <c r="N49" s="170"/>
      <c r="O49" s="208"/>
      <c r="V49" s="209"/>
    </row>
    <row r="50" spans="2:22" ht="16.5">
      <c r="I50" s="172"/>
      <c r="J50" s="210"/>
      <c r="K50" s="210"/>
      <c r="L50" s="210"/>
      <c r="M50" s="210"/>
      <c r="N50" s="210"/>
      <c r="O50" s="211"/>
      <c r="P50" s="209"/>
      <c r="Q50" s="209"/>
      <c r="R50" s="209"/>
      <c r="S50" s="209"/>
      <c r="T50" s="209"/>
      <c r="U50" s="209"/>
      <c r="V50" s="209"/>
    </row>
    <row r="51" spans="2:22" ht="17.25" thickBot="1">
      <c r="I51" s="172"/>
      <c r="J51" s="210"/>
      <c r="K51" s="210"/>
      <c r="L51" s="210"/>
      <c r="M51" s="210"/>
      <c r="N51" s="210"/>
      <c r="O51" s="211"/>
      <c r="P51" s="209"/>
      <c r="Q51" s="209"/>
      <c r="R51" s="209"/>
      <c r="S51" s="209"/>
      <c r="T51" s="209"/>
      <c r="U51" s="209"/>
      <c r="V51" s="209"/>
    </row>
    <row r="52" spans="2:22" ht="16.5">
      <c r="B52" s="169" t="s">
        <v>243</v>
      </c>
      <c r="C52" s="170"/>
      <c r="D52" s="170"/>
      <c r="E52" s="212"/>
      <c r="F52" s="170"/>
      <c r="G52" s="170"/>
      <c r="H52" s="208" t="s">
        <v>784</v>
      </c>
      <c r="I52" s="172"/>
      <c r="J52" s="210"/>
      <c r="K52" s="210"/>
      <c r="L52" s="210"/>
      <c r="M52" s="210"/>
      <c r="N52" s="210"/>
      <c r="O52" s="213"/>
      <c r="P52" s="214" t="s">
        <v>769</v>
      </c>
      <c r="Q52" s="215"/>
      <c r="R52" s="215"/>
      <c r="S52" s="215"/>
      <c r="T52" s="215"/>
      <c r="U52" s="215"/>
      <c r="V52" s="216"/>
    </row>
    <row r="53" spans="2:22" ht="17.25" thickBot="1">
      <c r="B53" s="172"/>
      <c r="C53" s="210"/>
      <c r="D53" s="210"/>
      <c r="E53" s="217"/>
      <c r="F53" s="210"/>
      <c r="G53" s="210"/>
      <c r="H53" s="211"/>
      <c r="I53" s="187">
        <v>2</v>
      </c>
      <c r="J53" s="188">
        <v>1</v>
      </c>
      <c r="K53" s="188">
        <v>1</v>
      </c>
      <c r="L53" s="188" t="s">
        <v>230</v>
      </c>
      <c r="M53" s="188">
        <v>5</v>
      </c>
      <c r="N53" s="188" t="s">
        <v>747</v>
      </c>
      <c r="O53" s="189" t="s">
        <v>728</v>
      </c>
      <c r="P53" s="218"/>
      <c r="Q53" s="219"/>
      <c r="R53" s="219"/>
      <c r="S53" s="219"/>
      <c r="T53" s="219"/>
      <c r="U53" s="219"/>
      <c r="V53" s="220"/>
    </row>
    <row r="54" spans="2:22" ht="17.25" thickBot="1">
      <c r="B54" s="172"/>
      <c r="C54" s="210"/>
      <c r="D54" s="210"/>
      <c r="E54" s="217"/>
      <c r="F54" s="210"/>
      <c r="G54" s="210"/>
      <c r="H54" s="221"/>
      <c r="I54" s="172" t="s">
        <v>246</v>
      </c>
      <c r="J54" s="217"/>
      <c r="K54" s="217"/>
      <c r="L54" s="217"/>
      <c r="M54" s="217"/>
      <c r="N54" s="217"/>
      <c r="O54" s="211"/>
      <c r="P54" s="222">
        <v>2</v>
      </c>
      <c r="Q54" s="223">
        <v>0</v>
      </c>
      <c r="R54" s="223">
        <v>0</v>
      </c>
      <c r="S54" s="223" t="s">
        <v>27</v>
      </c>
      <c r="T54" s="223">
        <v>3</v>
      </c>
      <c r="U54" s="223" t="s">
        <v>732</v>
      </c>
      <c r="V54" s="224"/>
    </row>
    <row r="55" spans="2:22" ht="17.25" thickBot="1">
      <c r="B55" s="187">
        <v>1</v>
      </c>
      <c r="C55" s="188">
        <v>2</v>
      </c>
      <c r="D55" s="188">
        <v>1</v>
      </c>
      <c r="E55" s="188" t="s">
        <v>27</v>
      </c>
      <c r="F55" s="188">
        <v>4</v>
      </c>
      <c r="G55" s="188" t="s">
        <v>747</v>
      </c>
      <c r="H55" s="189" t="s">
        <v>757</v>
      </c>
      <c r="I55" s="172"/>
      <c r="J55" s="217"/>
      <c r="K55" s="217"/>
      <c r="L55" s="217"/>
      <c r="M55" s="217"/>
      <c r="N55" s="217"/>
      <c r="O55" s="211"/>
      <c r="P55" s="169" t="s">
        <v>247</v>
      </c>
      <c r="Q55" s="212"/>
      <c r="R55" s="212"/>
      <c r="S55" s="212"/>
      <c r="T55" s="212"/>
      <c r="U55" s="212"/>
      <c r="V55" s="208" t="s">
        <v>785</v>
      </c>
    </row>
    <row r="56" spans="2:22" ht="16.5">
      <c r="B56" s="169" t="s">
        <v>244</v>
      </c>
      <c r="C56" s="170"/>
      <c r="D56" s="170"/>
      <c r="E56" s="170"/>
      <c r="F56" s="170"/>
      <c r="G56" s="170"/>
      <c r="H56" s="208" t="s">
        <v>786</v>
      </c>
      <c r="I56" s="225"/>
      <c r="J56" s="217"/>
      <c r="K56" s="217"/>
      <c r="L56" s="217"/>
      <c r="M56" s="217"/>
      <c r="N56" s="217"/>
      <c r="O56" s="226"/>
      <c r="P56" s="225"/>
      <c r="Q56" s="217"/>
      <c r="R56" s="217"/>
      <c r="S56" s="217"/>
      <c r="T56" s="217"/>
      <c r="U56" s="217"/>
      <c r="V56" s="226"/>
    </row>
    <row r="57" spans="2:22" ht="16.5">
      <c r="B57" s="172"/>
      <c r="C57" s="210"/>
      <c r="D57" s="210"/>
      <c r="E57" s="210"/>
      <c r="F57" s="210"/>
      <c r="G57" s="210"/>
      <c r="H57" s="213"/>
      <c r="I57" s="225"/>
      <c r="J57" s="217"/>
      <c r="K57" s="217"/>
      <c r="L57" s="217"/>
      <c r="M57" s="217"/>
      <c r="N57" s="217"/>
      <c r="O57" s="213" t="s">
        <v>787</v>
      </c>
      <c r="P57" s="225"/>
      <c r="Q57" s="217"/>
      <c r="R57" s="217"/>
      <c r="S57" s="217"/>
      <c r="T57" s="217"/>
      <c r="U57" s="217"/>
      <c r="V57" s="227"/>
    </row>
    <row r="58" spans="2:22" ht="17.25" thickBot="1">
      <c r="B58" s="187">
        <v>1</v>
      </c>
      <c r="C58" s="188">
        <v>0</v>
      </c>
      <c r="D58" s="188">
        <v>2</v>
      </c>
      <c r="E58" s="188" t="s">
        <v>27</v>
      </c>
      <c r="F58" s="188">
        <v>3</v>
      </c>
      <c r="G58" s="188" t="s">
        <v>747</v>
      </c>
      <c r="H58" s="189" t="s">
        <v>757</v>
      </c>
      <c r="I58" s="187">
        <v>2</v>
      </c>
      <c r="J58" s="188">
        <v>1</v>
      </c>
      <c r="K58" s="188">
        <v>1</v>
      </c>
      <c r="L58" s="188" t="s">
        <v>230</v>
      </c>
      <c r="M58" s="188">
        <v>5</v>
      </c>
      <c r="N58" s="188" t="s">
        <v>747</v>
      </c>
      <c r="O58" s="189" t="s">
        <v>757</v>
      </c>
      <c r="P58" s="187">
        <v>2</v>
      </c>
      <c r="Q58" s="188">
        <v>1</v>
      </c>
      <c r="R58" s="188">
        <v>0</v>
      </c>
      <c r="S58" s="188" t="s">
        <v>27</v>
      </c>
      <c r="T58" s="188">
        <v>4</v>
      </c>
      <c r="U58" s="188" t="s">
        <v>747</v>
      </c>
      <c r="V58" s="189" t="s">
        <v>757</v>
      </c>
    </row>
    <row r="59" spans="2:22">
      <c r="B59" s="228"/>
      <c r="C59" s="229"/>
      <c r="D59" s="229"/>
      <c r="E59" s="229"/>
      <c r="F59" s="229"/>
      <c r="G59" s="229"/>
      <c r="H59" s="229"/>
      <c r="I59" s="229"/>
      <c r="P59" s="229"/>
    </row>
    <row r="60" spans="2:22">
      <c r="B60" s="228"/>
      <c r="C60" s="229"/>
      <c r="D60" s="229"/>
      <c r="E60" s="229"/>
      <c r="F60" s="229"/>
      <c r="G60" s="229"/>
      <c r="H60" s="229"/>
      <c r="I60" s="229"/>
      <c r="P60" s="229"/>
    </row>
    <row r="61" spans="2:22">
      <c r="B61" t="s">
        <v>788</v>
      </c>
    </row>
    <row r="63" spans="2:22" ht="15.75" thickBot="1"/>
    <row r="64" spans="2:22" ht="16.5">
      <c r="I64" s="169" t="s">
        <v>250</v>
      </c>
      <c r="J64" s="170"/>
      <c r="K64" s="170"/>
      <c r="L64" s="170"/>
      <c r="M64" s="170"/>
      <c r="N64" s="170"/>
      <c r="O64" s="208"/>
      <c r="P64" s="230"/>
      <c r="Q64" s="230"/>
      <c r="R64" s="230"/>
      <c r="S64" s="230"/>
      <c r="T64" s="230"/>
      <c r="U64" s="230"/>
      <c r="V64" s="231"/>
    </row>
    <row r="65" spans="2:22" ht="16.5">
      <c r="I65" s="172"/>
      <c r="J65" s="210"/>
      <c r="K65" s="210"/>
      <c r="L65" s="210"/>
      <c r="M65" s="210"/>
      <c r="N65" s="210"/>
      <c r="O65" s="211"/>
      <c r="P65" s="232"/>
      <c r="Q65" s="233"/>
      <c r="R65" s="233"/>
      <c r="S65" s="233"/>
      <c r="T65" s="233"/>
      <c r="U65" s="233"/>
      <c r="V65" s="233"/>
    </row>
    <row r="66" spans="2:22" ht="17.25" thickBot="1">
      <c r="I66" s="172"/>
      <c r="J66" s="210"/>
      <c r="K66" s="210"/>
      <c r="L66" s="210"/>
      <c r="M66" s="210"/>
      <c r="N66" s="210"/>
      <c r="O66" s="211"/>
      <c r="P66" s="232"/>
      <c r="Q66" s="233"/>
      <c r="R66" s="233"/>
      <c r="S66" s="233"/>
      <c r="T66" s="233"/>
      <c r="U66" s="233"/>
      <c r="V66" s="234"/>
    </row>
    <row r="67" spans="2:22" ht="16.5">
      <c r="B67" s="169" t="s">
        <v>248</v>
      </c>
      <c r="C67" s="170"/>
      <c r="D67" s="170"/>
      <c r="E67" s="212"/>
      <c r="F67" s="170"/>
      <c r="G67" s="170"/>
      <c r="H67" s="208" t="s">
        <v>789</v>
      </c>
      <c r="I67" s="172"/>
      <c r="J67" s="210"/>
      <c r="K67" s="210"/>
      <c r="L67" s="210"/>
      <c r="M67" s="210"/>
      <c r="N67" s="210"/>
      <c r="O67" s="213"/>
      <c r="P67" s="214" t="s">
        <v>769</v>
      </c>
      <c r="Q67" s="215"/>
      <c r="R67" s="215"/>
      <c r="S67" s="215"/>
      <c r="T67" s="215"/>
      <c r="U67" s="215"/>
      <c r="V67" s="216"/>
    </row>
    <row r="68" spans="2:22" ht="17.25" thickBot="1">
      <c r="B68" s="172"/>
      <c r="C68" s="210"/>
      <c r="D68" s="210"/>
      <c r="E68" s="217"/>
      <c r="F68" s="210"/>
      <c r="G68" s="210"/>
      <c r="H68" s="211"/>
      <c r="I68" s="187">
        <v>2</v>
      </c>
      <c r="J68" s="188">
        <v>1</v>
      </c>
      <c r="K68" s="188">
        <v>1</v>
      </c>
      <c r="L68" s="188" t="s">
        <v>230</v>
      </c>
      <c r="M68" s="188">
        <v>5</v>
      </c>
      <c r="N68" s="188" t="s">
        <v>747</v>
      </c>
      <c r="O68" s="189" t="s">
        <v>728</v>
      </c>
      <c r="P68" s="218"/>
      <c r="Q68" s="219"/>
      <c r="R68" s="219"/>
      <c r="S68" s="219"/>
      <c r="T68" s="219"/>
      <c r="U68" s="219"/>
      <c r="V68" s="220"/>
    </row>
    <row r="69" spans="2:22" ht="17.25" thickBot="1">
      <c r="B69" s="172"/>
      <c r="C69" s="210"/>
      <c r="D69" s="210"/>
      <c r="E69" s="217"/>
      <c r="F69" s="210"/>
      <c r="G69" s="210"/>
      <c r="H69" s="221"/>
      <c r="I69" s="172" t="s">
        <v>251</v>
      </c>
      <c r="J69" s="210"/>
      <c r="K69" s="210"/>
      <c r="L69" s="210"/>
      <c r="M69" s="210"/>
      <c r="N69" s="210"/>
      <c r="O69" s="211" t="s">
        <v>790</v>
      </c>
      <c r="P69" s="222">
        <v>2</v>
      </c>
      <c r="Q69" s="223">
        <v>0</v>
      </c>
      <c r="R69" s="223">
        <v>0</v>
      </c>
      <c r="S69" s="223" t="s">
        <v>27</v>
      </c>
      <c r="T69" s="223">
        <v>3</v>
      </c>
      <c r="U69" s="223" t="s">
        <v>732</v>
      </c>
      <c r="V69" s="224"/>
    </row>
    <row r="70" spans="2:22" ht="17.25" thickBot="1">
      <c r="B70" s="187">
        <v>1</v>
      </c>
      <c r="C70" s="188">
        <v>2</v>
      </c>
      <c r="D70" s="188">
        <v>1</v>
      </c>
      <c r="E70" s="188" t="s">
        <v>27</v>
      </c>
      <c r="F70" s="188">
        <v>4</v>
      </c>
      <c r="G70" s="188" t="s">
        <v>747</v>
      </c>
      <c r="H70" s="189" t="s">
        <v>757</v>
      </c>
      <c r="I70" s="172"/>
      <c r="J70" s="210"/>
      <c r="K70" s="210"/>
      <c r="L70" s="217"/>
      <c r="M70" s="210"/>
      <c r="N70" s="210"/>
      <c r="O70" s="174"/>
      <c r="P70" s="169" t="s">
        <v>252</v>
      </c>
      <c r="Q70" s="212"/>
      <c r="R70" s="212"/>
      <c r="S70" s="212"/>
      <c r="T70" s="212"/>
      <c r="U70" s="212"/>
      <c r="V70" s="208" t="s">
        <v>791</v>
      </c>
    </row>
    <row r="71" spans="2:22" ht="16.5">
      <c r="B71" s="169" t="s">
        <v>249</v>
      </c>
      <c r="C71" s="170"/>
      <c r="D71" s="170"/>
      <c r="E71" s="170"/>
      <c r="F71" s="170"/>
      <c r="G71" s="170"/>
      <c r="H71" s="208" t="s">
        <v>792</v>
      </c>
      <c r="I71" s="172"/>
      <c r="J71" s="210"/>
      <c r="K71" s="210"/>
      <c r="L71" s="217"/>
      <c r="M71" s="210"/>
      <c r="N71" s="210"/>
      <c r="O71" s="174"/>
      <c r="P71" s="225"/>
      <c r="Q71" s="217"/>
      <c r="R71" s="217"/>
      <c r="S71" s="217"/>
      <c r="T71" s="217"/>
      <c r="U71" s="217"/>
      <c r="V71" s="226"/>
    </row>
    <row r="72" spans="2:22" ht="16.5">
      <c r="B72" s="172"/>
      <c r="C72" s="210"/>
      <c r="D72" s="210"/>
      <c r="E72" s="210"/>
      <c r="F72" s="210"/>
      <c r="G72" s="210"/>
      <c r="H72" s="213"/>
      <c r="I72" s="172"/>
      <c r="J72" s="210"/>
      <c r="K72" s="210"/>
      <c r="L72" s="217"/>
      <c r="M72" s="210"/>
      <c r="N72" s="210"/>
      <c r="O72" s="213"/>
      <c r="P72" s="225"/>
      <c r="Q72" s="217"/>
      <c r="R72" s="217"/>
      <c r="S72" s="217"/>
      <c r="T72" s="217"/>
      <c r="U72" s="217"/>
      <c r="V72" s="213"/>
    </row>
    <row r="73" spans="2:22" ht="17.25" thickBot="1">
      <c r="B73" s="187">
        <v>1</v>
      </c>
      <c r="C73" s="188">
        <v>0</v>
      </c>
      <c r="D73" s="188">
        <v>2</v>
      </c>
      <c r="E73" s="188" t="s">
        <v>27</v>
      </c>
      <c r="F73" s="188">
        <v>3</v>
      </c>
      <c r="G73" s="188" t="s">
        <v>747</v>
      </c>
      <c r="H73" s="189" t="s">
        <v>757</v>
      </c>
      <c r="I73" s="187">
        <v>2</v>
      </c>
      <c r="J73" s="188">
        <v>1</v>
      </c>
      <c r="K73" s="188">
        <v>1</v>
      </c>
      <c r="L73" s="188" t="s">
        <v>230</v>
      </c>
      <c r="M73" s="188">
        <v>5</v>
      </c>
      <c r="N73" s="188" t="s">
        <v>747</v>
      </c>
      <c r="O73" s="189" t="s">
        <v>757</v>
      </c>
      <c r="P73" s="187">
        <v>2</v>
      </c>
      <c r="Q73" s="188">
        <v>1</v>
      </c>
      <c r="R73" s="188">
        <v>0</v>
      </c>
      <c r="S73" s="188" t="s">
        <v>27</v>
      </c>
      <c r="T73" s="188">
        <v>4</v>
      </c>
      <c r="U73" s="188" t="s">
        <v>747</v>
      </c>
      <c r="V73" s="189" t="s">
        <v>757</v>
      </c>
    </row>
    <row r="74" spans="2:22">
      <c r="B74" s="228"/>
      <c r="P74" s="229"/>
    </row>
    <row r="75" spans="2:22">
      <c r="B75" s="228"/>
      <c r="C75" s="229"/>
      <c r="D75" s="229"/>
      <c r="E75" s="229"/>
      <c r="F75" s="229"/>
      <c r="G75" s="229"/>
      <c r="H75" s="229"/>
      <c r="I75" s="229"/>
      <c r="P75" s="229"/>
    </row>
    <row r="76" spans="2:22">
      <c r="B76" t="s">
        <v>793</v>
      </c>
    </row>
    <row r="78" spans="2:22" ht="15.75" thickBot="1">
      <c r="B78" s="230"/>
      <c r="C78" s="230"/>
      <c r="D78" s="230"/>
      <c r="E78" s="230"/>
      <c r="F78" s="230"/>
      <c r="G78" s="230"/>
      <c r="H78" s="230"/>
      <c r="I78" s="230"/>
      <c r="J78" s="230"/>
      <c r="K78" s="230"/>
      <c r="L78" s="230"/>
      <c r="M78" s="230"/>
      <c r="N78" s="230"/>
      <c r="O78" s="230"/>
      <c r="P78" s="230"/>
      <c r="Q78" s="230"/>
      <c r="R78" s="230"/>
      <c r="S78" s="230"/>
      <c r="T78" s="230"/>
      <c r="U78" s="230"/>
      <c r="V78" s="230"/>
    </row>
    <row r="79" spans="2:22" ht="16.5">
      <c r="B79" s="230"/>
      <c r="C79" s="230"/>
      <c r="D79" s="230"/>
      <c r="E79" s="230"/>
      <c r="F79" s="230"/>
      <c r="G79" s="230"/>
      <c r="H79" s="230"/>
      <c r="I79" s="169" t="s">
        <v>794</v>
      </c>
      <c r="J79" s="170"/>
      <c r="K79" s="170"/>
      <c r="L79" s="170"/>
      <c r="M79" s="170"/>
      <c r="N79" s="170"/>
      <c r="O79" s="208"/>
      <c r="P79" s="230"/>
      <c r="Q79" s="230"/>
      <c r="R79" s="230"/>
      <c r="S79" s="230"/>
      <c r="T79" s="230"/>
      <c r="U79" s="230"/>
      <c r="V79" s="231"/>
    </row>
    <row r="80" spans="2:22" ht="16.5">
      <c r="B80" s="230"/>
      <c r="C80" s="230"/>
      <c r="D80" s="230"/>
      <c r="E80" s="230"/>
      <c r="F80" s="230"/>
      <c r="G80" s="230"/>
      <c r="H80" s="230"/>
      <c r="I80" s="172"/>
      <c r="J80" s="210"/>
      <c r="K80" s="210"/>
      <c r="L80" s="210"/>
      <c r="M80" s="210"/>
      <c r="N80" s="210"/>
      <c r="O80" s="174"/>
      <c r="P80" s="232"/>
      <c r="Q80" s="233"/>
      <c r="R80" s="233"/>
      <c r="S80" s="233"/>
      <c r="T80" s="233"/>
      <c r="U80" s="233"/>
      <c r="V80" s="233"/>
    </row>
    <row r="81" spans="2:22" ht="17.25" thickBot="1">
      <c r="B81" s="230"/>
      <c r="C81" s="230"/>
      <c r="D81" s="230"/>
      <c r="E81" s="230"/>
      <c r="F81" s="230"/>
      <c r="G81" s="230"/>
      <c r="H81" s="230"/>
      <c r="I81" s="172"/>
      <c r="J81" s="210"/>
      <c r="K81" s="210"/>
      <c r="L81" s="210"/>
      <c r="M81" s="210"/>
      <c r="N81" s="210"/>
      <c r="O81" s="174"/>
      <c r="P81" s="232"/>
      <c r="Q81" s="233"/>
      <c r="R81" s="233"/>
      <c r="S81" s="233"/>
      <c r="T81" s="233"/>
      <c r="U81" s="233"/>
      <c r="V81" s="234"/>
    </row>
    <row r="82" spans="2:22" ht="16.5">
      <c r="B82" s="169" t="s">
        <v>253</v>
      </c>
      <c r="C82" s="170"/>
      <c r="D82" s="170"/>
      <c r="E82" s="212"/>
      <c r="F82" s="170"/>
      <c r="G82" s="170"/>
      <c r="H82" s="208" t="s">
        <v>795</v>
      </c>
      <c r="I82" s="172"/>
      <c r="J82" s="210"/>
      <c r="K82" s="210"/>
      <c r="L82" s="210"/>
      <c r="M82" s="210"/>
      <c r="N82" s="210"/>
      <c r="O82" s="174"/>
      <c r="P82" s="214" t="s">
        <v>769</v>
      </c>
      <c r="Q82" s="215"/>
      <c r="R82" s="215"/>
      <c r="S82" s="215"/>
      <c r="T82" s="215"/>
      <c r="U82" s="215"/>
      <c r="V82" s="216"/>
    </row>
    <row r="83" spans="2:22" ht="16.5">
      <c r="B83" s="172"/>
      <c r="C83" s="210"/>
      <c r="D83" s="210"/>
      <c r="E83" s="217"/>
      <c r="F83" s="210"/>
      <c r="G83" s="210"/>
      <c r="H83" s="211"/>
      <c r="I83" s="172"/>
      <c r="J83" s="210"/>
      <c r="K83" s="210"/>
      <c r="L83" s="210"/>
      <c r="M83" s="210"/>
      <c r="N83" s="210"/>
      <c r="O83" s="213"/>
      <c r="P83" s="218"/>
      <c r="Q83" s="219"/>
      <c r="R83" s="219"/>
      <c r="S83" s="219"/>
      <c r="T83" s="219"/>
      <c r="U83" s="219"/>
      <c r="V83" s="220"/>
    </row>
    <row r="84" spans="2:22" ht="17.25" thickBot="1">
      <c r="B84" s="172"/>
      <c r="C84" s="210"/>
      <c r="D84" s="210"/>
      <c r="E84" s="217"/>
      <c r="F84" s="210"/>
      <c r="G84" s="210"/>
      <c r="H84" s="213"/>
      <c r="I84" s="187">
        <v>2</v>
      </c>
      <c r="J84" s="188">
        <v>1</v>
      </c>
      <c r="K84" s="188">
        <v>2</v>
      </c>
      <c r="L84" s="188" t="s">
        <v>230</v>
      </c>
      <c r="M84" s="188">
        <v>6</v>
      </c>
      <c r="N84" s="188" t="s">
        <v>747</v>
      </c>
      <c r="O84" s="189" t="s">
        <v>728</v>
      </c>
      <c r="P84" s="222">
        <v>2</v>
      </c>
      <c r="Q84" s="223">
        <v>0</v>
      </c>
      <c r="R84" s="223">
        <v>0</v>
      </c>
      <c r="S84" s="223" t="s">
        <v>27</v>
      </c>
      <c r="T84" s="223">
        <v>3</v>
      </c>
      <c r="U84" s="223" t="s">
        <v>732</v>
      </c>
      <c r="V84" s="224"/>
    </row>
    <row r="85" spans="2:22" ht="17.25" thickBot="1">
      <c r="B85" s="187">
        <v>1</v>
      </c>
      <c r="C85" s="188">
        <v>2</v>
      </c>
      <c r="D85" s="188">
        <v>1</v>
      </c>
      <c r="E85" s="188" t="s">
        <v>27</v>
      </c>
      <c r="F85" s="188">
        <v>4</v>
      </c>
      <c r="G85" s="188" t="s">
        <v>747</v>
      </c>
      <c r="H85" s="189" t="s">
        <v>757</v>
      </c>
      <c r="I85" s="235" t="s">
        <v>796</v>
      </c>
      <c r="J85" s="236"/>
      <c r="K85" s="236"/>
      <c r="L85" s="236"/>
      <c r="M85" s="236"/>
      <c r="N85" s="236"/>
      <c r="O85" s="211"/>
      <c r="P85" s="169" t="s">
        <v>256</v>
      </c>
      <c r="Q85" s="212"/>
      <c r="R85" s="212"/>
      <c r="S85" s="212"/>
      <c r="T85" s="212"/>
      <c r="U85" s="212"/>
      <c r="V85" s="208" t="s">
        <v>797</v>
      </c>
    </row>
    <row r="86" spans="2:22" ht="16.5">
      <c r="B86" s="169" t="s">
        <v>254</v>
      </c>
      <c r="C86" s="170"/>
      <c r="D86" s="170"/>
      <c r="E86" s="170"/>
      <c r="F86" s="170"/>
      <c r="G86" s="170"/>
      <c r="H86" s="208" t="s">
        <v>798</v>
      </c>
      <c r="I86" s="172"/>
      <c r="J86" s="210"/>
      <c r="K86" s="210"/>
      <c r="L86" s="217"/>
      <c r="M86" s="210"/>
      <c r="N86" s="210"/>
      <c r="O86" s="174"/>
      <c r="P86" s="225"/>
      <c r="Q86" s="217"/>
      <c r="R86" s="217"/>
      <c r="S86" s="217"/>
      <c r="T86" s="217"/>
      <c r="U86" s="217"/>
      <c r="V86" s="226"/>
    </row>
    <row r="87" spans="2:22" ht="16.5">
      <c r="B87" s="172"/>
      <c r="C87" s="210"/>
      <c r="D87" s="210"/>
      <c r="E87" s="210"/>
      <c r="F87" s="210"/>
      <c r="G87" s="210"/>
      <c r="H87" s="213"/>
      <c r="I87" s="172"/>
      <c r="J87" s="210"/>
      <c r="K87" s="210"/>
      <c r="L87" s="217"/>
      <c r="M87" s="210"/>
      <c r="N87" s="210"/>
      <c r="O87" s="213"/>
      <c r="P87" s="225"/>
      <c r="Q87" s="217"/>
      <c r="R87" s="217"/>
      <c r="S87" s="217"/>
      <c r="T87" s="217"/>
      <c r="U87" s="217"/>
      <c r="V87" s="213"/>
    </row>
    <row r="88" spans="2:22" ht="17.25" thickBot="1">
      <c r="B88" s="187">
        <v>1</v>
      </c>
      <c r="C88" s="188">
        <v>0</v>
      </c>
      <c r="D88" s="188">
        <v>2</v>
      </c>
      <c r="E88" s="188" t="s">
        <v>27</v>
      </c>
      <c r="F88" s="188">
        <v>3</v>
      </c>
      <c r="G88" s="188" t="s">
        <v>747</v>
      </c>
      <c r="H88" s="189" t="s">
        <v>757</v>
      </c>
      <c r="I88" s="187">
        <v>2</v>
      </c>
      <c r="J88" s="188">
        <v>1</v>
      </c>
      <c r="K88" s="188">
        <v>0</v>
      </c>
      <c r="L88" s="188" t="s">
        <v>230</v>
      </c>
      <c r="M88" s="188">
        <v>4</v>
      </c>
      <c r="N88" s="188" t="s">
        <v>747</v>
      </c>
      <c r="O88" s="189" t="s">
        <v>749</v>
      </c>
      <c r="P88" s="187">
        <v>2</v>
      </c>
      <c r="Q88" s="188">
        <v>1</v>
      </c>
      <c r="R88" s="188">
        <v>0</v>
      </c>
      <c r="S88" s="188" t="s">
        <v>27</v>
      </c>
      <c r="T88" s="188">
        <v>4</v>
      </c>
      <c r="U88" s="188" t="s">
        <v>747</v>
      </c>
      <c r="V88" s="189" t="s">
        <v>757</v>
      </c>
    </row>
    <row r="89" spans="2:22">
      <c r="B89" s="228"/>
      <c r="P89" s="229"/>
    </row>
    <row r="90" spans="2:22">
      <c r="B90" s="228"/>
      <c r="P90" s="229"/>
    </row>
    <row r="91" spans="2:22">
      <c r="B91" s="228"/>
      <c r="P91" s="229"/>
    </row>
    <row r="92" spans="2:22">
      <c r="B92" t="s">
        <v>799</v>
      </c>
    </row>
    <row r="95" spans="2:22" ht="15.75" thickBot="1">
      <c r="B95" s="230"/>
      <c r="C95" s="230"/>
      <c r="D95" s="230"/>
      <c r="E95" s="230"/>
      <c r="F95" s="230"/>
      <c r="G95" s="230"/>
      <c r="H95" s="230"/>
      <c r="I95" s="230"/>
      <c r="J95" s="230"/>
      <c r="K95" s="230"/>
      <c r="L95" s="230"/>
      <c r="M95" s="230"/>
      <c r="N95" s="230"/>
      <c r="O95" s="230"/>
      <c r="P95" s="230"/>
      <c r="Q95" s="230"/>
      <c r="R95" s="230"/>
      <c r="S95" s="230"/>
      <c r="T95" s="230"/>
      <c r="U95" s="230"/>
      <c r="V95" s="230"/>
    </row>
    <row r="96" spans="2:22" ht="16.5">
      <c r="B96" s="230"/>
      <c r="C96" s="230"/>
      <c r="D96" s="230"/>
      <c r="E96" s="230"/>
      <c r="F96" s="230"/>
      <c r="G96" s="230"/>
      <c r="H96" s="230"/>
      <c r="I96" s="169" t="s">
        <v>800</v>
      </c>
      <c r="J96" s="170"/>
      <c r="K96" s="170"/>
      <c r="L96" s="170"/>
      <c r="M96" s="170"/>
      <c r="N96" s="170"/>
      <c r="O96" s="208"/>
      <c r="P96" s="230"/>
      <c r="Q96" s="230"/>
      <c r="R96" s="230"/>
      <c r="S96" s="230"/>
      <c r="T96" s="230"/>
      <c r="U96" s="230"/>
      <c r="V96" s="231"/>
    </row>
    <row r="97" spans="2:22" ht="16.5">
      <c r="B97" s="230"/>
      <c r="C97" s="230"/>
      <c r="D97" s="230"/>
      <c r="E97" s="230"/>
      <c r="F97" s="230"/>
      <c r="G97" s="230"/>
      <c r="H97" s="230"/>
      <c r="I97" s="172"/>
      <c r="J97" s="210"/>
      <c r="K97" s="210"/>
      <c r="L97" s="210"/>
      <c r="M97" s="210"/>
      <c r="N97" s="210"/>
      <c r="O97" s="174"/>
      <c r="P97" s="232"/>
      <c r="Q97" s="233"/>
      <c r="R97" s="233"/>
      <c r="S97" s="233"/>
      <c r="T97" s="233"/>
      <c r="U97" s="233"/>
      <c r="V97" s="233"/>
    </row>
    <row r="98" spans="2:22" ht="17.25" thickBot="1">
      <c r="B98" s="230"/>
      <c r="C98" s="230"/>
      <c r="D98" s="230"/>
      <c r="E98" s="230"/>
      <c r="F98" s="230"/>
      <c r="G98" s="230"/>
      <c r="H98" s="230"/>
      <c r="I98" s="172"/>
      <c r="J98" s="210"/>
      <c r="K98" s="210"/>
      <c r="L98" s="210"/>
      <c r="M98" s="210"/>
      <c r="N98" s="210"/>
      <c r="O98" s="174"/>
      <c r="P98" s="232"/>
      <c r="Q98" s="233"/>
      <c r="R98" s="233"/>
      <c r="S98" s="233"/>
      <c r="T98" s="233"/>
      <c r="U98" s="233"/>
      <c r="V98" s="234"/>
    </row>
    <row r="99" spans="2:22" ht="16.5">
      <c r="B99" s="169" t="s">
        <v>257</v>
      </c>
      <c r="C99" s="170"/>
      <c r="D99" s="170"/>
      <c r="E99" s="170"/>
      <c r="F99" s="170"/>
      <c r="G99" s="170"/>
      <c r="H99" s="208"/>
      <c r="I99" s="172"/>
      <c r="J99" s="210"/>
      <c r="K99" s="210"/>
      <c r="L99" s="210"/>
      <c r="M99" s="210"/>
      <c r="N99" s="210"/>
      <c r="O99" s="213"/>
      <c r="P99" s="214" t="s">
        <v>769</v>
      </c>
      <c r="Q99" s="215"/>
      <c r="R99" s="215"/>
      <c r="S99" s="215"/>
      <c r="T99" s="215"/>
      <c r="U99" s="215"/>
      <c r="V99" s="216"/>
    </row>
    <row r="100" spans="2:22" ht="17.25" thickBot="1">
      <c r="B100" s="172"/>
      <c r="C100" s="210"/>
      <c r="D100" s="210"/>
      <c r="E100" s="217"/>
      <c r="F100" s="210"/>
      <c r="G100" s="210"/>
      <c r="H100" s="211"/>
      <c r="I100" s="187">
        <v>2</v>
      </c>
      <c r="J100" s="188">
        <v>1</v>
      </c>
      <c r="K100" s="188">
        <v>1</v>
      </c>
      <c r="L100" s="188" t="s">
        <v>230</v>
      </c>
      <c r="M100" s="188">
        <v>5</v>
      </c>
      <c r="N100" s="188" t="s">
        <v>747</v>
      </c>
      <c r="O100" s="189" t="s">
        <v>728</v>
      </c>
      <c r="P100" s="218"/>
      <c r="Q100" s="219"/>
      <c r="R100" s="219"/>
      <c r="S100" s="219"/>
      <c r="T100" s="219"/>
      <c r="U100" s="219"/>
      <c r="V100" s="220"/>
    </row>
    <row r="101" spans="2:22" ht="17.25" thickBot="1">
      <c r="B101" s="172"/>
      <c r="C101" s="210"/>
      <c r="D101" s="210"/>
      <c r="E101" s="217"/>
      <c r="F101" s="210"/>
      <c r="G101" s="210"/>
      <c r="H101" s="213"/>
      <c r="I101" s="172" t="s">
        <v>260</v>
      </c>
      <c r="J101" s="210"/>
      <c r="K101" s="210"/>
      <c r="L101" s="210"/>
      <c r="M101" s="210"/>
      <c r="N101" s="210"/>
      <c r="O101" s="211"/>
      <c r="P101" s="222">
        <v>2</v>
      </c>
      <c r="Q101" s="223">
        <v>0</v>
      </c>
      <c r="R101" s="223">
        <v>0</v>
      </c>
      <c r="S101" s="223" t="s">
        <v>27</v>
      </c>
      <c r="T101" s="223">
        <v>3</v>
      </c>
      <c r="U101" s="223" t="s">
        <v>732</v>
      </c>
      <c r="V101" s="224"/>
    </row>
    <row r="102" spans="2:22" ht="17.25" thickBot="1">
      <c r="B102" s="187">
        <v>1</v>
      </c>
      <c r="C102" s="188">
        <v>2</v>
      </c>
      <c r="D102" s="188">
        <v>1</v>
      </c>
      <c r="E102" s="188" t="s">
        <v>27</v>
      </c>
      <c r="F102" s="188">
        <v>4</v>
      </c>
      <c r="G102" s="188" t="s">
        <v>747</v>
      </c>
      <c r="H102" s="189" t="s">
        <v>757</v>
      </c>
      <c r="I102" s="172"/>
      <c r="J102" s="210"/>
      <c r="K102" s="210"/>
      <c r="L102" s="217"/>
      <c r="M102" s="210"/>
      <c r="N102" s="210"/>
      <c r="O102" s="174"/>
      <c r="P102" s="169" t="s">
        <v>261</v>
      </c>
      <c r="Q102" s="212"/>
      <c r="R102" s="212"/>
      <c r="S102" s="212"/>
      <c r="T102" s="212"/>
      <c r="U102" s="212"/>
      <c r="V102" s="208" t="s">
        <v>801</v>
      </c>
    </row>
    <row r="103" spans="2:22" ht="16.5">
      <c r="B103" s="169" t="s">
        <v>258</v>
      </c>
      <c r="C103" s="170"/>
      <c r="D103" s="170"/>
      <c r="E103" s="212"/>
      <c r="F103" s="170"/>
      <c r="G103" s="170"/>
      <c r="H103" s="208" t="s">
        <v>802</v>
      </c>
      <c r="I103" s="172"/>
      <c r="J103" s="210"/>
      <c r="K103" s="210"/>
      <c r="L103" s="217"/>
      <c r="M103" s="210"/>
      <c r="N103" s="210"/>
      <c r="O103" s="174"/>
      <c r="P103" s="225"/>
      <c r="Q103" s="217"/>
      <c r="R103" s="217"/>
      <c r="S103" s="217"/>
      <c r="T103" s="217"/>
      <c r="U103" s="217"/>
      <c r="V103" s="226"/>
    </row>
    <row r="104" spans="2:22" ht="16.5">
      <c r="B104" s="172"/>
      <c r="C104" s="210"/>
      <c r="D104" s="210"/>
      <c r="E104" s="210"/>
      <c r="F104" s="210"/>
      <c r="G104" s="210"/>
      <c r="H104" s="213"/>
      <c r="I104" s="172"/>
      <c r="J104" s="210"/>
      <c r="K104" s="210"/>
      <c r="L104" s="217"/>
      <c r="M104" s="210"/>
      <c r="N104" s="210"/>
      <c r="O104" s="213"/>
      <c r="P104" s="225"/>
      <c r="Q104" s="217"/>
      <c r="R104" s="217"/>
      <c r="S104" s="217"/>
      <c r="T104" s="217"/>
      <c r="U104" s="217"/>
      <c r="V104" s="213"/>
    </row>
    <row r="105" spans="2:22" ht="17.25" thickBot="1">
      <c r="B105" s="187">
        <v>1</v>
      </c>
      <c r="C105" s="188">
        <v>0</v>
      </c>
      <c r="D105" s="188">
        <v>2</v>
      </c>
      <c r="E105" s="188" t="s">
        <v>27</v>
      </c>
      <c r="F105" s="188">
        <v>3</v>
      </c>
      <c r="G105" s="188" t="s">
        <v>747</v>
      </c>
      <c r="H105" s="189" t="s">
        <v>749</v>
      </c>
      <c r="I105" s="187">
        <v>2</v>
      </c>
      <c r="J105" s="188">
        <v>1</v>
      </c>
      <c r="K105" s="188">
        <v>1</v>
      </c>
      <c r="L105" s="188" t="s">
        <v>230</v>
      </c>
      <c r="M105" s="188">
        <v>5</v>
      </c>
      <c r="N105" s="188" t="s">
        <v>747</v>
      </c>
      <c r="O105" s="189" t="s">
        <v>749</v>
      </c>
      <c r="P105" s="187">
        <v>2</v>
      </c>
      <c r="Q105" s="188">
        <v>1</v>
      </c>
      <c r="R105" s="188">
        <v>0</v>
      </c>
      <c r="S105" s="188" t="s">
        <v>27</v>
      </c>
      <c r="T105" s="188">
        <v>4</v>
      </c>
      <c r="U105" s="188" t="s">
        <v>747</v>
      </c>
      <c r="V105" s="189" t="s">
        <v>757</v>
      </c>
    </row>
    <row r="106" spans="2:22">
      <c r="B106" s="228"/>
      <c r="P106" s="229"/>
    </row>
    <row r="107" spans="2:22">
      <c r="B107" s="228"/>
      <c r="P107" s="229"/>
    </row>
  </sheetData>
  <mergeCells count="7">
    <mergeCell ref="AR2:AX2"/>
    <mergeCell ref="B2:H2"/>
    <mergeCell ref="I2:O2"/>
    <mergeCell ref="P2:V2"/>
    <mergeCell ref="W2:AC2"/>
    <mergeCell ref="AD2:AJ2"/>
    <mergeCell ref="AK2:AQ2"/>
  </mergeCells>
  <conditionalFormatting sqref="AR18:AX23 AR25:AX32 AR24:AT24 AV24:AX24">
    <cfRule type="expression" dxfId="377" priority="139">
      <formula>#REF!="ÖP"</formula>
    </cfRule>
    <cfRule type="expression" dxfId="376" priority="140">
      <formula>#REF!="SP"</formula>
    </cfRule>
    <cfRule type="expression" dxfId="375" priority="141">
      <formula>#REF!="SZV"</formula>
    </cfRule>
    <cfRule type="expression" dxfId="374" priority="142">
      <formula>#REF!="GH"</formula>
    </cfRule>
    <cfRule type="expression" dxfId="373" priority="143">
      <formula>#REF!="SZT"</formula>
    </cfRule>
    <cfRule type="expression" dxfId="372" priority="144">
      <formula>#REF!="AI"</formula>
    </cfRule>
  </conditionalFormatting>
  <conditionalFormatting sqref="AD3">
    <cfRule type="expression" dxfId="371" priority="133">
      <formula>AJ1048443="ÖP"</formula>
    </cfRule>
    <cfRule type="expression" dxfId="370" priority="134">
      <formula>AJ1048443="SP"</formula>
    </cfRule>
    <cfRule type="expression" dxfId="369" priority="135">
      <formula>AJ1048443="SZV"</formula>
    </cfRule>
    <cfRule type="expression" dxfId="368" priority="136">
      <formula>AJ1048443="GH"</formula>
    </cfRule>
    <cfRule type="expression" dxfId="367" priority="137">
      <formula>AJ1048443="SZT"</formula>
    </cfRule>
    <cfRule type="expression" dxfId="366" priority="138">
      <formula>AJ1048443="AI"</formula>
    </cfRule>
  </conditionalFormatting>
  <conditionalFormatting sqref="AD5">
    <cfRule type="expression" dxfId="365" priority="127">
      <formula>AJ1="ÖP"</formula>
    </cfRule>
    <cfRule type="expression" dxfId="364" priority="128">
      <formula>AJ1="SP"</formula>
    </cfRule>
    <cfRule type="expression" dxfId="363" priority="129">
      <formula>AJ1="SZV"</formula>
    </cfRule>
    <cfRule type="expression" dxfId="362" priority="130">
      <formula>AJ1="GH"</formula>
    </cfRule>
    <cfRule type="expression" dxfId="361" priority="131">
      <formula>AJ1="SZT"</formula>
    </cfRule>
    <cfRule type="expression" dxfId="360" priority="132">
      <formula>AJ1="AI"</formula>
    </cfRule>
  </conditionalFormatting>
  <conditionalFormatting sqref="AD4">
    <cfRule type="expression" dxfId="359" priority="121">
      <formula>AJ14="ÖP"</formula>
    </cfRule>
    <cfRule type="expression" dxfId="358" priority="122">
      <formula>AJ14="SP"</formula>
    </cfRule>
    <cfRule type="expression" dxfId="357" priority="123">
      <formula>AJ14="SZV"</formula>
    </cfRule>
    <cfRule type="expression" dxfId="356" priority="124">
      <formula>AJ14="GH"</formula>
    </cfRule>
    <cfRule type="expression" dxfId="355" priority="125">
      <formula>AJ14="SZT"</formula>
    </cfRule>
    <cfRule type="expression" dxfId="354" priority="126">
      <formula>AJ14="AI"</formula>
    </cfRule>
  </conditionalFormatting>
  <conditionalFormatting sqref="AI5">
    <cfRule type="expression" dxfId="353" priority="115">
      <formula>#REF!="ÖP"</formula>
    </cfRule>
    <cfRule type="expression" dxfId="352" priority="116">
      <formula>#REF!="SP"</formula>
    </cfRule>
    <cfRule type="expression" dxfId="351" priority="117">
      <formula>#REF!="SZV"</formula>
    </cfRule>
    <cfRule type="expression" dxfId="350" priority="118">
      <formula>#REF!="GH"</formula>
    </cfRule>
    <cfRule type="expression" dxfId="349" priority="119">
      <formula>#REF!="SZT"</formula>
    </cfRule>
    <cfRule type="expression" dxfId="348" priority="120">
      <formula>#REF!="AI"</formula>
    </cfRule>
  </conditionalFormatting>
  <conditionalFormatting sqref="AL4:AQ4">
    <cfRule type="expression" dxfId="347" priority="91">
      <formula>W15="ÖP"</formula>
    </cfRule>
    <cfRule type="expression" dxfId="346" priority="92">
      <formula>W15="SP"</formula>
    </cfRule>
    <cfRule type="expression" dxfId="345" priority="93">
      <formula>W15="SZV"</formula>
    </cfRule>
    <cfRule type="expression" dxfId="344" priority="94">
      <formula>W15="GH"</formula>
    </cfRule>
    <cfRule type="expression" dxfId="343" priority="95">
      <formula>W15="SZT"</formula>
    </cfRule>
    <cfRule type="expression" dxfId="342" priority="96">
      <formula>W15="AI"</formula>
    </cfRule>
  </conditionalFormatting>
  <conditionalFormatting sqref="AL3:AQ3">
    <cfRule type="expression" dxfId="341" priority="97">
      <formula>#REF!="ÖP"</formula>
    </cfRule>
    <cfRule type="expression" dxfId="340" priority="98">
      <formula>#REF!="SP"</formula>
    </cfRule>
    <cfRule type="expression" dxfId="339" priority="99">
      <formula>#REF!="SZV"</formula>
    </cfRule>
    <cfRule type="expression" dxfId="338" priority="100">
      <formula>#REF!="GH"</formula>
    </cfRule>
    <cfRule type="expression" dxfId="337" priority="101">
      <formula>#REF!="SZT"</formula>
    </cfRule>
    <cfRule type="expression" dxfId="336" priority="102">
      <formula>#REF!="AI"</formula>
    </cfRule>
  </conditionalFormatting>
  <conditionalFormatting sqref="AK4">
    <cfRule type="expression" dxfId="335" priority="103">
      <formula>V16="ÖP"</formula>
    </cfRule>
    <cfRule type="expression" dxfId="334" priority="104">
      <formula>V16="SP"</formula>
    </cfRule>
    <cfRule type="expression" dxfId="333" priority="105">
      <formula>V16="SZV"</formula>
    </cfRule>
    <cfRule type="expression" dxfId="332" priority="106">
      <formula>V16="GH"</formula>
    </cfRule>
    <cfRule type="expression" dxfId="331" priority="107">
      <formula>V16="SZT"</formula>
    </cfRule>
    <cfRule type="expression" dxfId="330" priority="108">
      <formula>V16="AI"</formula>
    </cfRule>
  </conditionalFormatting>
  <conditionalFormatting sqref="AK3:AK4">
    <cfRule type="expression" dxfId="329" priority="109">
      <formula>V8="ÖP"</formula>
    </cfRule>
    <cfRule type="expression" dxfId="328" priority="110">
      <formula>V8="SP"</formula>
    </cfRule>
    <cfRule type="expression" dxfId="327" priority="111">
      <formula>V8="SZV"</formula>
    </cfRule>
    <cfRule type="expression" dxfId="326" priority="112">
      <formula>V8="GH"</formula>
    </cfRule>
    <cfRule type="expression" dxfId="325" priority="113">
      <formula>V8="SZT"</formula>
    </cfRule>
    <cfRule type="expression" dxfId="324" priority="114">
      <formula>V8="AI"</formula>
    </cfRule>
  </conditionalFormatting>
  <conditionalFormatting sqref="AQ5">
    <cfRule type="expression" dxfId="323" priority="85">
      <formula>#REF!="ÖP"</formula>
    </cfRule>
    <cfRule type="expression" dxfId="322" priority="86">
      <formula>#REF!="SP"</formula>
    </cfRule>
    <cfRule type="expression" dxfId="321" priority="87">
      <formula>#REF!="SZV"</formula>
    </cfRule>
    <cfRule type="expression" dxfId="320" priority="88">
      <formula>#REF!="GH"</formula>
    </cfRule>
    <cfRule type="expression" dxfId="319" priority="89">
      <formula>#REF!="SZT"</formula>
    </cfRule>
    <cfRule type="expression" dxfId="318" priority="90">
      <formula>#REF!="AI"</formula>
    </cfRule>
  </conditionalFormatting>
  <conditionalFormatting sqref="AE3 AE5">
    <cfRule type="expression" dxfId="317" priority="145">
      <formula>#REF!="ÖP"</formula>
    </cfRule>
    <cfRule type="expression" dxfId="316" priority="146">
      <formula>#REF!="SP"</formula>
    </cfRule>
    <cfRule type="expression" dxfId="315" priority="147">
      <formula>#REF!="SZV"</formula>
    </cfRule>
    <cfRule type="expression" dxfId="314" priority="148">
      <formula>#REF!="GH"</formula>
    </cfRule>
    <cfRule type="expression" dxfId="313" priority="149">
      <formula>#REF!="SZT"</formula>
    </cfRule>
    <cfRule type="expression" dxfId="312" priority="150">
      <formula>#REF!="AI"</formula>
    </cfRule>
  </conditionalFormatting>
  <conditionalFormatting sqref="AF3:AJ3 AF5:AH5 AJ5">
    <cfRule type="expression" dxfId="311" priority="151">
      <formula>#REF!="ÖP"</formula>
    </cfRule>
    <cfRule type="expression" dxfId="310" priority="152">
      <formula>#REF!="SP"</formula>
    </cfRule>
    <cfRule type="expression" dxfId="309" priority="153">
      <formula>#REF!="SZV"</formula>
    </cfRule>
    <cfRule type="expression" dxfId="308" priority="154">
      <formula>#REF!="GH"</formula>
    </cfRule>
    <cfRule type="expression" dxfId="307" priority="155">
      <formula>#REF!="SZT"</formula>
    </cfRule>
    <cfRule type="expression" dxfId="306" priority="156">
      <formula>#REF!="AI"</formula>
    </cfRule>
  </conditionalFormatting>
  <conditionalFormatting sqref="AS4:AX4">
    <cfRule type="expression" dxfId="305" priority="55">
      <formula>AD15="ÖP"</formula>
    </cfRule>
    <cfRule type="expression" dxfId="304" priority="56">
      <formula>AD15="SP"</formula>
    </cfRule>
    <cfRule type="expression" dxfId="303" priority="57">
      <formula>AD15="SZV"</formula>
    </cfRule>
    <cfRule type="expression" dxfId="302" priority="58">
      <formula>AD15="GH"</formula>
    </cfRule>
    <cfRule type="expression" dxfId="301" priority="59">
      <formula>AD15="SZT"</formula>
    </cfRule>
    <cfRule type="expression" dxfId="300" priority="60">
      <formula>AD15="AI"</formula>
    </cfRule>
  </conditionalFormatting>
  <conditionalFormatting sqref="AU24">
    <cfRule type="expression" dxfId="299" priority="157">
      <formula>#REF!="ÖP"</formula>
    </cfRule>
    <cfRule type="expression" dxfId="298" priority="158">
      <formula>#REF!="SP"</formula>
    </cfRule>
    <cfRule type="expression" dxfId="297" priority="159">
      <formula>#REF!="SZV"</formula>
    </cfRule>
    <cfRule type="expression" dxfId="296" priority="160">
      <formula>#REF!="GH"</formula>
    </cfRule>
    <cfRule type="expression" dxfId="295" priority="161">
      <formula>#REF!="SZT"</formula>
    </cfRule>
    <cfRule type="expression" dxfId="294" priority="162">
      <formula>#REF!="AI"</formula>
    </cfRule>
  </conditionalFormatting>
  <conditionalFormatting sqref="AL5:AQ5">
    <cfRule type="expression" dxfId="293" priority="163">
      <formula>W18="ÖP"</formula>
    </cfRule>
    <cfRule type="expression" dxfId="292" priority="164">
      <formula>W18="SP"</formula>
    </cfRule>
    <cfRule type="expression" dxfId="291" priority="165">
      <formula>W18="SZV"</formula>
    </cfRule>
    <cfRule type="expression" dxfId="290" priority="166">
      <formula>W18="GH"</formula>
    </cfRule>
    <cfRule type="expression" dxfId="289" priority="167">
      <formula>W18="SZT"</formula>
    </cfRule>
    <cfRule type="expression" dxfId="288" priority="168">
      <formula>W18="AI"</formula>
    </cfRule>
  </conditionalFormatting>
  <conditionalFormatting sqref="AK5">
    <cfRule type="expression" dxfId="287" priority="169">
      <formula>V19="ÖP"</formula>
    </cfRule>
    <cfRule type="expression" dxfId="286" priority="170">
      <formula>V19="SP"</formula>
    </cfRule>
    <cfRule type="expression" dxfId="285" priority="171">
      <formula>V19="SZV"</formula>
    </cfRule>
    <cfRule type="expression" dxfId="284" priority="172">
      <formula>V19="GH"</formula>
    </cfRule>
    <cfRule type="expression" dxfId="283" priority="173">
      <formula>V19="SZT"</formula>
    </cfRule>
    <cfRule type="expression" dxfId="282" priority="174">
      <formula>V19="AI"</formula>
    </cfRule>
  </conditionalFormatting>
  <conditionalFormatting sqref="AE4:AJ4">
    <cfRule type="expression" dxfId="281" priority="175">
      <formula>AK9="ÖP"</formula>
    </cfRule>
    <cfRule type="expression" dxfId="280" priority="176">
      <formula>AK9="SP"</formula>
    </cfRule>
    <cfRule type="expression" dxfId="279" priority="177">
      <formula>AK9="SZV"</formula>
    </cfRule>
    <cfRule type="expression" dxfId="278" priority="178">
      <formula>AK9="GH"</formula>
    </cfRule>
    <cfRule type="expression" dxfId="277" priority="179">
      <formula>AK9="SZT"</formula>
    </cfRule>
    <cfRule type="expression" dxfId="276" priority="180">
      <formula>AK9="AI"</formula>
    </cfRule>
  </conditionalFormatting>
  <conditionalFormatting sqref="AS3:AX3">
    <cfRule type="expression" dxfId="275" priority="61">
      <formula>#REF!="ÖP"</formula>
    </cfRule>
    <cfRule type="expression" dxfId="274" priority="62">
      <formula>#REF!="SP"</formula>
    </cfRule>
    <cfRule type="expression" dxfId="273" priority="63">
      <formula>#REF!="SZV"</formula>
    </cfRule>
    <cfRule type="expression" dxfId="272" priority="64">
      <formula>#REF!="GH"</formula>
    </cfRule>
    <cfRule type="expression" dxfId="271" priority="65">
      <formula>#REF!="SZT"</formula>
    </cfRule>
    <cfRule type="expression" dxfId="270" priority="66">
      <formula>#REF!="AI"</formula>
    </cfRule>
  </conditionalFormatting>
  <conditionalFormatting sqref="AR4">
    <cfRule type="expression" dxfId="269" priority="67">
      <formula>AC16="ÖP"</formula>
    </cfRule>
    <cfRule type="expression" dxfId="268" priority="68">
      <formula>AC16="SP"</formula>
    </cfRule>
    <cfRule type="expression" dxfId="267" priority="69">
      <formula>AC16="SZV"</formula>
    </cfRule>
    <cfRule type="expression" dxfId="266" priority="70">
      <formula>AC16="GH"</formula>
    </cfRule>
    <cfRule type="expression" dxfId="265" priority="71">
      <formula>AC16="SZT"</formula>
    </cfRule>
    <cfRule type="expression" dxfId="264" priority="72">
      <formula>AC16="AI"</formula>
    </cfRule>
  </conditionalFormatting>
  <conditionalFormatting sqref="AX5">
    <cfRule type="expression" dxfId="263" priority="49">
      <formula>#REF!="ÖP"</formula>
    </cfRule>
    <cfRule type="expression" dxfId="262" priority="50">
      <formula>#REF!="SP"</formula>
    </cfRule>
    <cfRule type="expression" dxfId="261" priority="51">
      <formula>#REF!="SZV"</formula>
    </cfRule>
    <cfRule type="expression" dxfId="260" priority="52">
      <formula>#REF!="GH"</formula>
    </cfRule>
    <cfRule type="expression" dxfId="259" priority="53">
      <formula>#REF!="SZT"</formula>
    </cfRule>
    <cfRule type="expression" dxfId="258" priority="54">
      <formula>#REF!="AI"</formula>
    </cfRule>
  </conditionalFormatting>
  <conditionalFormatting sqref="AS5:AX5">
    <cfRule type="expression" dxfId="257" priority="73">
      <formula>AD18="ÖP"</formula>
    </cfRule>
    <cfRule type="expression" dxfId="256" priority="74">
      <formula>AD18="SP"</formula>
    </cfRule>
    <cfRule type="expression" dxfId="255" priority="75">
      <formula>AD18="SZV"</formula>
    </cfRule>
    <cfRule type="expression" dxfId="254" priority="76">
      <formula>AD18="GH"</formula>
    </cfRule>
    <cfRule type="expression" dxfId="253" priority="77">
      <formula>AD18="SZT"</formula>
    </cfRule>
    <cfRule type="expression" dxfId="252" priority="78">
      <formula>AD18="AI"</formula>
    </cfRule>
  </conditionalFormatting>
  <conditionalFormatting sqref="AR5">
    <cfRule type="expression" dxfId="251" priority="79">
      <formula>AC19="ÖP"</formula>
    </cfRule>
    <cfRule type="expression" dxfId="250" priority="80">
      <formula>AC19="SP"</formula>
    </cfRule>
    <cfRule type="expression" dxfId="249" priority="81">
      <formula>AC19="SZV"</formula>
    </cfRule>
    <cfRule type="expression" dxfId="248" priority="82">
      <formula>AC19="GH"</formula>
    </cfRule>
    <cfRule type="expression" dxfId="247" priority="83">
      <formula>AC19="SZT"</formula>
    </cfRule>
    <cfRule type="expression" dxfId="246" priority="84">
      <formula>AC19="AI"</formula>
    </cfRule>
  </conditionalFormatting>
  <conditionalFormatting sqref="AS7:AX7">
    <cfRule type="expression" dxfId="245" priority="13">
      <formula>AD18="ÖP"</formula>
    </cfRule>
    <cfRule type="expression" dxfId="244" priority="14">
      <formula>AD18="SP"</formula>
    </cfRule>
    <cfRule type="expression" dxfId="243" priority="15">
      <formula>AD18="SZV"</formula>
    </cfRule>
    <cfRule type="expression" dxfId="242" priority="16">
      <formula>AD18="GH"</formula>
    </cfRule>
    <cfRule type="expression" dxfId="241" priority="17">
      <formula>AD18="SZT"</formula>
    </cfRule>
    <cfRule type="expression" dxfId="240" priority="18">
      <formula>AD18="AI"</formula>
    </cfRule>
  </conditionalFormatting>
  <conditionalFormatting sqref="AS6:AX6">
    <cfRule type="expression" dxfId="239" priority="19">
      <formula>#REF!="ÖP"</formula>
    </cfRule>
    <cfRule type="expression" dxfId="238" priority="20">
      <formula>#REF!="SP"</formula>
    </cfRule>
    <cfRule type="expression" dxfId="237" priority="21">
      <formula>#REF!="SZV"</formula>
    </cfRule>
    <cfRule type="expression" dxfId="236" priority="22">
      <formula>#REF!="GH"</formula>
    </cfRule>
    <cfRule type="expression" dxfId="235" priority="23">
      <formula>#REF!="SZT"</formula>
    </cfRule>
    <cfRule type="expression" dxfId="234" priority="24">
      <formula>#REF!="AI"</formula>
    </cfRule>
  </conditionalFormatting>
  <conditionalFormatting sqref="AR7">
    <cfRule type="expression" dxfId="233" priority="25">
      <formula>AC19="ÖP"</formula>
    </cfRule>
    <cfRule type="expression" dxfId="232" priority="26">
      <formula>AC19="SP"</formula>
    </cfRule>
    <cfRule type="expression" dxfId="231" priority="27">
      <formula>AC19="SZV"</formula>
    </cfRule>
    <cfRule type="expression" dxfId="230" priority="28">
      <formula>AC19="GH"</formula>
    </cfRule>
    <cfRule type="expression" dxfId="229" priority="29">
      <formula>AC19="SZT"</formula>
    </cfRule>
    <cfRule type="expression" dxfId="228" priority="30">
      <formula>AC19="AI"</formula>
    </cfRule>
  </conditionalFormatting>
  <conditionalFormatting sqref="AR6:AR7">
    <cfRule type="expression" dxfId="227" priority="31">
      <formula>AC11="ÖP"</formula>
    </cfRule>
    <cfRule type="expression" dxfId="226" priority="32">
      <formula>AC11="SP"</formula>
    </cfRule>
    <cfRule type="expression" dxfId="225" priority="33">
      <formula>AC11="SZV"</formula>
    </cfRule>
    <cfRule type="expression" dxfId="224" priority="34">
      <formula>AC11="GH"</formula>
    </cfRule>
    <cfRule type="expression" dxfId="223" priority="35">
      <formula>AC11="SZT"</formula>
    </cfRule>
    <cfRule type="expression" dxfId="222" priority="36">
      <formula>AC11="AI"</formula>
    </cfRule>
  </conditionalFormatting>
  <conditionalFormatting sqref="AX8">
    <cfRule type="expression" dxfId="221" priority="7">
      <formula>#REF!="ÖP"</formula>
    </cfRule>
    <cfRule type="expression" dxfId="220" priority="8">
      <formula>#REF!="SP"</formula>
    </cfRule>
    <cfRule type="expression" dxfId="219" priority="9">
      <formula>#REF!="SZV"</formula>
    </cfRule>
    <cfRule type="expression" dxfId="218" priority="10">
      <formula>#REF!="GH"</formula>
    </cfRule>
    <cfRule type="expression" dxfId="217" priority="11">
      <formula>#REF!="SZT"</formula>
    </cfRule>
    <cfRule type="expression" dxfId="216" priority="12">
      <formula>#REF!="AI"</formula>
    </cfRule>
  </conditionalFormatting>
  <conditionalFormatting sqref="AS8:AX8">
    <cfRule type="expression" dxfId="215" priority="37">
      <formula>AD21="ÖP"</formula>
    </cfRule>
    <cfRule type="expression" dxfId="214" priority="38">
      <formula>AD21="SP"</formula>
    </cfRule>
    <cfRule type="expression" dxfId="213" priority="39">
      <formula>AD21="SZV"</formula>
    </cfRule>
    <cfRule type="expression" dxfId="212" priority="40">
      <formula>AD21="GH"</formula>
    </cfRule>
    <cfRule type="expression" dxfId="211" priority="41">
      <formula>AD21="SZT"</formula>
    </cfRule>
    <cfRule type="expression" dxfId="210" priority="42">
      <formula>AD21="AI"</formula>
    </cfRule>
  </conditionalFormatting>
  <conditionalFormatting sqref="AR8">
    <cfRule type="expression" dxfId="209" priority="43">
      <formula>AC22="ÖP"</formula>
    </cfRule>
    <cfRule type="expression" dxfId="208" priority="44">
      <formula>AC22="SP"</formula>
    </cfRule>
    <cfRule type="expression" dxfId="207" priority="45">
      <formula>AC22="SZV"</formula>
    </cfRule>
    <cfRule type="expression" dxfId="206" priority="46">
      <formula>AC22="GH"</formula>
    </cfRule>
    <cfRule type="expression" dxfId="205" priority="47">
      <formula>AC22="SZT"</formula>
    </cfRule>
    <cfRule type="expression" dxfId="204" priority="48">
      <formula>AC22="AI"</formula>
    </cfRule>
  </conditionalFormatting>
  <conditionalFormatting sqref="AR3:AR4">
    <cfRule type="expression" dxfId="203" priority="181">
      <formula>AC4="ÖP"</formula>
    </cfRule>
    <cfRule type="expression" dxfId="202" priority="182">
      <formula>AC4="SP"</formula>
    </cfRule>
    <cfRule type="expression" dxfId="201" priority="183">
      <formula>AC4="SZV"</formula>
    </cfRule>
    <cfRule type="expression" dxfId="200" priority="184">
      <formula>AC4="GH"</formula>
    </cfRule>
    <cfRule type="expression" dxfId="199" priority="185">
      <formula>AC4="SZT"</formula>
    </cfRule>
    <cfRule type="expression" dxfId="198" priority="186">
      <formula>AC4="AI"</formula>
    </cfRule>
  </conditionalFormatting>
  <conditionalFormatting sqref="BA12">
    <cfRule type="expression" dxfId="197" priority="1">
      <formula>#REF!="ÖP"</formula>
    </cfRule>
    <cfRule type="expression" dxfId="196" priority="2">
      <formula>#REF!="SP"</formula>
    </cfRule>
    <cfRule type="expression" dxfId="195" priority="3">
      <formula>#REF!="SZV"</formula>
    </cfRule>
    <cfRule type="expression" dxfId="194" priority="4">
      <formula>#REF!="GH"</formula>
    </cfRule>
    <cfRule type="expression" dxfId="193" priority="5">
      <formula>#REF!="SZT"</formula>
    </cfRule>
    <cfRule type="expression" dxfId="192" priority="6">
      <formula>#REF!="AI"</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B45"/>
  <sheetViews>
    <sheetView showGridLines="0" zoomScale="90" zoomScaleNormal="90" workbookViewId="0">
      <selection activeCell="K33" sqref="K33"/>
    </sheetView>
  </sheetViews>
  <sheetFormatPr defaultRowHeight="15"/>
  <cols>
    <col min="1" max="1" width="4.7109375" customWidth="1"/>
    <col min="2" max="50" width="6.140625" customWidth="1"/>
  </cols>
  <sheetData>
    <row r="2" spans="1:54" ht="15.75" thickBot="1">
      <c r="B2" s="664" t="s">
        <v>713</v>
      </c>
      <c r="C2" s="664"/>
      <c r="D2" s="664"/>
      <c r="E2" s="664"/>
      <c r="F2" s="664"/>
      <c r="G2" s="664"/>
      <c r="H2" s="664"/>
      <c r="I2" s="664" t="s">
        <v>714</v>
      </c>
      <c r="J2" s="664"/>
      <c r="K2" s="664"/>
      <c r="L2" s="664"/>
      <c r="M2" s="664"/>
      <c r="N2" s="664"/>
      <c r="O2" s="664"/>
      <c r="P2" s="664" t="s">
        <v>715</v>
      </c>
      <c r="Q2" s="664"/>
      <c r="R2" s="664"/>
      <c r="S2" s="664"/>
      <c r="T2" s="664"/>
      <c r="U2" s="664"/>
      <c r="V2" s="664"/>
      <c r="W2" s="664" t="s">
        <v>716</v>
      </c>
      <c r="X2" s="664"/>
      <c r="Y2" s="664"/>
      <c r="Z2" s="664"/>
      <c r="AA2" s="664"/>
      <c r="AB2" s="664"/>
      <c r="AC2" s="664"/>
      <c r="AD2" s="664" t="s">
        <v>717</v>
      </c>
      <c r="AE2" s="664"/>
      <c r="AF2" s="664"/>
      <c r="AG2" s="664"/>
      <c r="AH2" s="664"/>
      <c r="AI2" s="664"/>
      <c r="AJ2" s="664"/>
      <c r="AK2" s="664" t="s">
        <v>718</v>
      </c>
      <c r="AL2" s="664"/>
      <c r="AM2" s="664"/>
      <c r="AN2" s="664"/>
      <c r="AO2" s="664"/>
      <c r="AP2" s="664"/>
      <c r="AQ2" s="664"/>
      <c r="AR2" s="663" t="s">
        <v>719</v>
      </c>
      <c r="AS2" s="663"/>
      <c r="AT2" s="663"/>
      <c r="AU2" s="663"/>
      <c r="AV2" s="663"/>
      <c r="AW2" s="663"/>
      <c r="AX2" s="663"/>
    </row>
    <row r="3" spans="1:54" ht="17.25" thickBot="1">
      <c r="A3">
        <v>1</v>
      </c>
      <c r="B3" s="87" t="s">
        <v>195</v>
      </c>
      <c r="C3" s="88"/>
      <c r="D3" s="88"/>
      <c r="E3" s="88"/>
      <c r="F3" s="88"/>
      <c r="G3" s="88"/>
      <c r="H3" s="89" t="s">
        <v>720</v>
      </c>
      <c r="I3" s="87" t="s">
        <v>201</v>
      </c>
      <c r="J3" s="88"/>
      <c r="K3" s="88"/>
      <c r="L3" s="88"/>
      <c r="M3" s="88"/>
      <c r="N3" s="88"/>
      <c r="O3" s="89" t="s">
        <v>721</v>
      </c>
      <c r="P3" s="87" t="s">
        <v>722</v>
      </c>
      <c r="Q3" s="90"/>
      <c r="R3" s="90"/>
      <c r="S3" s="90"/>
      <c r="T3" s="90"/>
      <c r="U3" s="90"/>
      <c r="V3" s="89"/>
      <c r="W3" s="87" t="s">
        <v>219</v>
      </c>
      <c r="X3" s="91"/>
      <c r="Y3" s="91"/>
      <c r="Z3" s="91"/>
      <c r="AA3" s="91"/>
      <c r="AB3" s="91"/>
      <c r="AC3" s="89"/>
      <c r="AD3" s="92" t="s">
        <v>224</v>
      </c>
      <c r="AE3" s="93"/>
      <c r="AF3" s="93"/>
      <c r="AG3" s="93"/>
      <c r="AH3" s="93"/>
      <c r="AI3" s="93"/>
      <c r="AJ3" s="94"/>
      <c r="AK3" s="126" t="s">
        <v>736</v>
      </c>
      <c r="AL3" s="127"/>
      <c r="AM3" s="127"/>
      <c r="AN3" s="127"/>
      <c r="AO3" s="127"/>
      <c r="AP3" s="127"/>
      <c r="AQ3" s="128"/>
      <c r="AR3" s="126" t="s">
        <v>755</v>
      </c>
      <c r="AS3" s="127"/>
      <c r="AT3" s="127"/>
      <c r="AU3" s="127"/>
      <c r="AV3" s="127"/>
      <c r="AW3" s="127"/>
      <c r="AX3" s="128"/>
    </row>
    <row r="4" spans="1:54" ht="17.25" thickBot="1">
      <c r="A4">
        <v>2</v>
      </c>
      <c r="B4" s="98"/>
      <c r="C4" s="99"/>
      <c r="D4" s="99"/>
      <c r="E4" s="99"/>
      <c r="F4" s="99"/>
      <c r="G4" s="99"/>
      <c r="H4" s="100"/>
      <c r="I4" s="98"/>
      <c r="J4" s="99"/>
      <c r="K4" s="99"/>
      <c r="L4" s="99"/>
      <c r="M4" s="99"/>
      <c r="N4" s="99"/>
      <c r="O4" s="100"/>
      <c r="P4" s="101" t="s">
        <v>803</v>
      </c>
      <c r="Q4" s="102"/>
      <c r="R4" s="102"/>
      <c r="S4" s="102"/>
      <c r="T4" s="102"/>
      <c r="U4" s="102"/>
      <c r="V4" s="103"/>
      <c r="W4" s="104"/>
      <c r="X4" s="102"/>
      <c r="Y4" s="102"/>
      <c r="Z4" s="102"/>
      <c r="AA4" s="102"/>
      <c r="AB4" s="102"/>
      <c r="AC4" s="103"/>
      <c r="AD4" s="105"/>
      <c r="AE4" s="105"/>
      <c r="AF4" s="105"/>
      <c r="AG4" s="105"/>
      <c r="AH4" s="105"/>
      <c r="AI4" s="105"/>
      <c r="AJ4" s="161"/>
      <c r="AK4" s="133"/>
      <c r="AL4" s="134"/>
      <c r="AM4" s="134"/>
      <c r="AN4" s="134"/>
      <c r="AO4" s="134"/>
      <c r="AP4" s="134"/>
      <c r="AQ4" s="135"/>
      <c r="AR4" s="133"/>
      <c r="AS4" s="134"/>
      <c r="AT4" s="134"/>
      <c r="AU4" s="134"/>
      <c r="AV4" s="134"/>
      <c r="AW4" s="134"/>
      <c r="AX4" s="135"/>
      <c r="BA4" s="110" t="s">
        <v>726</v>
      </c>
      <c r="BB4" s="111" t="s">
        <v>727</v>
      </c>
    </row>
    <row r="5" spans="1:54" ht="17.25" thickBot="1">
      <c r="A5">
        <v>3</v>
      </c>
      <c r="B5" s="98"/>
      <c r="C5" s="99"/>
      <c r="D5" s="112"/>
      <c r="E5" s="99"/>
      <c r="F5" s="99"/>
      <c r="G5" s="99"/>
      <c r="H5" s="100"/>
      <c r="I5" s="98"/>
      <c r="J5" s="99"/>
      <c r="K5" s="112"/>
      <c r="L5" s="99"/>
      <c r="M5" s="99"/>
      <c r="N5" s="99"/>
      <c r="O5" s="100"/>
      <c r="P5" s="104"/>
      <c r="Q5" s="102"/>
      <c r="R5" s="102"/>
      <c r="S5" s="102"/>
      <c r="T5" s="102"/>
      <c r="U5" s="102"/>
      <c r="V5" s="103"/>
      <c r="W5" s="113">
        <v>1</v>
      </c>
      <c r="X5" s="114">
        <v>0</v>
      </c>
      <c r="Y5" s="114">
        <v>1</v>
      </c>
      <c r="Z5" s="114" t="s">
        <v>27</v>
      </c>
      <c r="AA5" s="114">
        <v>3</v>
      </c>
      <c r="AB5" s="114" t="s">
        <v>726</v>
      </c>
      <c r="AC5" s="115" t="s">
        <v>728</v>
      </c>
      <c r="AD5" s="116">
        <v>1</v>
      </c>
      <c r="AE5" s="117">
        <v>0</v>
      </c>
      <c r="AF5" s="117">
        <v>1</v>
      </c>
      <c r="AG5" s="117" t="s">
        <v>27</v>
      </c>
      <c r="AH5" s="117">
        <v>3</v>
      </c>
      <c r="AI5" s="117" t="s">
        <v>726</v>
      </c>
      <c r="AJ5" s="118" t="s">
        <v>729</v>
      </c>
      <c r="AK5" s="140">
        <v>2</v>
      </c>
      <c r="AL5" s="141">
        <v>0</v>
      </c>
      <c r="AM5" s="141">
        <v>0</v>
      </c>
      <c r="AN5" s="141" t="s">
        <v>27</v>
      </c>
      <c r="AO5" s="141">
        <v>3</v>
      </c>
      <c r="AP5" s="141" t="s">
        <v>741</v>
      </c>
      <c r="AQ5" s="142"/>
      <c r="AR5" s="140">
        <v>2</v>
      </c>
      <c r="AS5" s="141">
        <v>0</v>
      </c>
      <c r="AT5" s="141">
        <v>0</v>
      </c>
      <c r="AU5" s="141" t="s">
        <v>27</v>
      </c>
      <c r="AV5" s="141">
        <v>3</v>
      </c>
      <c r="AW5" s="141" t="s">
        <v>732</v>
      </c>
      <c r="AX5" s="142"/>
      <c r="BA5" s="122" t="s">
        <v>732</v>
      </c>
      <c r="BB5" s="111" t="s">
        <v>733</v>
      </c>
    </row>
    <row r="6" spans="1:54" ht="17.25" thickBot="1">
      <c r="A6">
        <v>4</v>
      </c>
      <c r="B6" s="98"/>
      <c r="C6" s="99"/>
      <c r="D6" s="99"/>
      <c r="E6" s="99"/>
      <c r="F6" s="99"/>
      <c r="G6" s="99"/>
      <c r="H6" s="100"/>
      <c r="I6" s="98"/>
      <c r="J6" s="99"/>
      <c r="K6" s="99"/>
      <c r="L6" s="99"/>
      <c r="M6" s="99"/>
      <c r="N6" s="99"/>
      <c r="O6" s="100"/>
      <c r="P6" s="113">
        <v>2</v>
      </c>
      <c r="Q6" s="114">
        <v>2</v>
      </c>
      <c r="R6" s="114">
        <v>0</v>
      </c>
      <c r="S6" s="114" t="s">
        <v>230</v>
      </c>
      <c r="T6" s="114">
        <v>4</v>
      </c>
      <c r="U6" s="114" t="s">
        <v>726</v>
      </c>
      <c r="V6" s="115" t="s">
        <v>734</v>
      </c>
      <c r="W6" s="87" t="s">
        <v>220</v>
      </c>
      <c r="X6" s="91"/>
      <c r="Y6" s="91"/>
      <c r="Z6" s="91"/>
      <c r="AA6" s="91"/>
      <c r="AB6" s="91"/>
      <c r="AC6" s="89"/>
      <c r="AD6" s="123" t="s">
        <v>766</v>
      </c>
      <c r="AE6" s="124"/>
      <c r="AF6" s="124"/>
      <c r="AG6" s="124"/>
      <c r="AH6" s="124"/>
      <c r="AI6" s="124"/>
      <c r="AJ6" s="125"/>
      <c r="AK6" s="126" t="s">
        <v>746</v>
      </c>
      <c r="AL6" s="127"/>
      <c r="AM6" s="127"/>
      <c r="AN6" s="127"/>
      <c r="AO6" s="127"/>
      <c r="AP6" s="127"/>
      <c r="AQ6" s="128"/>
      <c r="AR6" s="126" t="s">
        <v>760</v>
      </c>
      <c r="AS6" s="127"/>
      <c r="AT6" s="127"/>
      <c r="AU6" s="127"/>
      <c r="AV6" s="127"/>
      <c r="AW6" s="127"/>
      <c r="AX6" s="128"/>
      <c r="BA6" s="129" t="s">
        <v>738</v>
      </c>
      <c r="BB6" s="111" t="s">
        <v>739</v>
      </c>
    </row>
    <row r="7" spans="1:54" ht="17.25" thickBot="1">
      <c r="A7">
        <v>5</v>
      </c>
      <c r="B7" s="104"/>
      <c r="C7" s="102"/>
      <c r="D7" s="102"/>
      <c r="E7" s="102"/>
      <c r="F7" s="102"/>
      <c r="G7" s="102"/>
      <c r="H7" s="103"/>
      <c r="I7" s="104"/>
      <c r="J7" s="102"/>
      <c r="K7" s="102"/>
      <c r="L7" s="102"/>
      <c r="M7" s="102"/>
      <c r="N7" s="102"/>
      <c r="O7" s="103"/>
      <c r="P7" s="87" t="s">
        <v>213</v>
      </c>
      <c r="Q7" s="90"/>
      <c r="R7" s="90"/>
      <c r="S7" s="90"/>
      <c r="T7" s="90"/>
      <c r="U7" s="90"/>
      <c r="V7" s="89"/>
      <c r="W7" s="104"/>
      <c r="X7" s="102"/>
      <c r="Y7" s="102"/>
      <c r="Z7" s="102"/>
      <c r="AA7" s="102"/>
      <c r="AB7" s="102"/>
      <c r="AC7" s="103"/>
      <c r="AD7" s="130"/>
      <c r="AE7" s="131"/>
      <c r="AF7" s="131"/>
      <c r="AG7" s="131"/>
      <c r="AH7" s="131"/>
      <c r="AI7" s="131"/>
      <c r="AJ7" s="132"/>
      <c r="AK7" s="133"/>
      <c r="AL7" s="134"/>
      <c r="AM7" s="134"/>
      <c r="AN7" s="134"/>
      <c r="AO7" s="134"/>
      <c r="AP7" s="134"/>
      <c r="AQ7" s="135"/>
      <c r="AR7" s="133"/>
      <c r="AS7" s="134"/>
      <c r="AT7" s="134"/>
      <c r="AU7" s="134"/>
      <c r="AV7" s="134"/>
      <c r="AW7" s="134"/>
      <c r="AX7" s="135"/>
      <c r="BA7" s="136" t="s">
        <v>730</v>
      </c>
      <c r="BB7" s="111" t="s">
        <v>740</v>
      </c>
    </row>
    <row r="8" spans="1:54" ht="17.25" thickBot="1">
      <c r="A8">
        <v>6</v>
      </c>
      <c r="B8" s="113">
        <v>4</v>
      </c>
      <c r="C8" s="114">
        <v>2</v>
      </c>
      <c r="D8" s="114">
        <v>0</v>
      </c>
      <c r="E8" s="114" t="s">
        <v>230</v>
      </c>
      <c r="F8" s="114">
        <v>6</v>
      </c>
      <c r="G8" s="114" t="s">
        <v>726</v>
      </c>
      <c r="H8" s="115" t="s">
        <v>734</v>
      </c>
      <c r="I8" s="104">
        <v>4</v>
      </c>
      <c r="J8" s="102">
        <v>2</v>
      </c>
      <c r="K8" s="102">
        <v>0</v>
      </c>
      <c r="L8" s="102" t="s">
        <v>230</v>
      </c>
      <c r="M8" s="102">
        <v>6</v>
      </c>
      <c r="N8" s="102" t="s">
        <v>726</v>
      </c>
      <c r="O8" s="103" t="s">
        <v>734</v>
      </c>
      <c r="P8" s="104"/>
      <c r="Q8" s="102"/>
      <c r="R8" s="102"/>
      <c r="S8" s="102"/>
      <c r="T8" s="102"/>
      <c r="U8" s="102"/>
      <c r="V8" s="103"/>
      <c r="W8" s="104"/>
      <c r="X8" s="102"/>
      <c r="Y8" s="102"/>
      <c r="Z8" s="102"/>
      <c r="AA8" s="102"/>
      <c r="AB8" s="102"/>
      <c r="AC8" s="103"/>
      <c r="AD8" s="137">
        <v>2</v>
      </c>
      <c r="AE8" s="138">
        <v>0</v>
      </c>
      <c r="AF8" s="138">
        <v>0</v>
      </c>
      <c r="AG8" s="138" t="s">
        <v>27</v>
      </c>
      <c r="AH8" s="138">
        <v>3</v>
      </c>
      <c r="AI8" s="138" t="s">
        <v>738</v>
      </c>
      <c r="AJ8" s="139"/>
      <c r="AK8" s="140">
        <v>2</v>
      </c>
      <c r="AL8" s="141">
        <v>0</v>
      </c>
      <c r="AM8" s="141">
        <v>0</v>
      </c>
      <c r="AN8" s="141" t="s">
        <v>27</v>
      </c>
      <c r="AO8" s="141">
        <v>3</v>
      </c>
      <c r="AP8" s="141" t="s">
        <v>741</v>
      </c>
      <c r="AQ8" s="142"/>
      <c r="AR8" s="140">
        <v>2</v>
      </c>
      <c r="AS8" s="141">
        <v>0</v>
      </c>
      <c r="AT8" s="141">
        <v>0</v>
      </c>
      <c r="AU8" s="141" t="s">
        <v>27</v>
      </c>
      <c r="AV8" s="141">
        <v>3</v>
      </c>
      <c r="AW8" s="141" t="s">
        <v>741</v>
      </c>
      <c r="AX8" s="142"/>
      <c r="BA8" s="143" t="s">
        <v>741</v>
      </c>
      <c r="BB8" s="111" t="s">
        <v>742</v>
      </c>
    </row>
    <row r="9" spans="1:54" ht="17.25" thickBot="1">
      <c r="A9">
        <v>7</v>
      </c>
      <c r="B9" s="87" t="s">
        <v>196</v>
      </c>
      <c r="C9" s="90"/>
      <c r="D9" s="90"/>
      <c r="E9" s="90"/>
      <c r="F9" s="90"/>
      <c r="G9" s="90"/>
      <c r="H9" s="88" t="s">
        <v>743</v>
      </c>
      <c r="I9" s="87" t="s">
        <v>202</v>
      </c>
      <c r="J9" s="88"/>
      <c r="K9" s="88"/>
      <c r="L9" s="88"/>
      <c r="M9" s="88"/>
      <c r="N9" s="88"/>
      <c r="O9" s="89" t="s">
        <v>744</v>
      </c>
      <c r="P9" s="104"/>
      <c r="Q9" s="102"/>
      <c r="R9" s="102"/>
      <c r="S9" s="102"/>
      <c r="T9" s="102"/>
      <c r="U9" s="102"/>
      <c r="V9" s="103"/>
      <c r="W9" s="113">
        <v>2</v>
      </c>
      <c r="X9" s="114">
        <v>1</v>
      </c>
      <c r="Y9" s="114">
        <v>0</v>
      </c>
      <c r="Z9" s="114" t="s">
        <v>27</v>
      </c>
      <c r="AA9" s="114">
        <v>4</v>
      </c>
      <c r="AB9" s="114" t="s">
        <v>726</v>
      </c>
      <c r="AC9" s="115" t="s">
        <v>728</v>
      </c>
      <c r="AD9" s="123" t="s">
        <v>769</v>
      </c>
      <c r="AE9" s="124"/>
      <c r="AF9" s="124"/>
      <c r="AG9" s="124"/>
      <c r="AH9" s="124"/>
      <c r="AI9" s="124"/>
      <c r="AJ9" s="125"/>
      <c r="AK9" s="144" t="s">
        <v>275</v>
      </c>
      <c r="AL9" s="157"/>
      <c r="AM9" s="157"/>
      <c r="AN9" s="157"/>
      <c r="AO9" s="157"/>
      <c r="AP9" s="157"/>
      <c r="AQ9" s="94"/>
      <c r="AR9" s="95" t="s">
        <v>723</v>
      </c>
      <c r="AS9" s="96"/>
      <c r="AT9" s="96"/>
      <c r="AU9" s="96"/>
      <c r="AV9" s="96"/>
      <c r="AW9" s="96"/>
      <c r="AX9" s="97"/>
      <c r="BA9" s="146" t="s">
        <v>747</v>
      </c>
      <c r="BB9" s="111" t="s">
        <v>748</v>
      </c>
    </row>
    <row r="10" spans="1:54" ht="17.25" thickBot="1">
      <c r="A10">
        <v>8</v>
      </c>
      <c r="B10" s="104"/>
      <c r="C10" s="102"/>
      <c r="D10" s="102"/>
      <c r="E10" s="102"/>
      <c r="F10" s="102"/>
      <c r="G10" s="102"/>
      <c r="H10" s="103"/>
      <c r="I10" s="98"/>
      <c r="J10" s="99"/>
      <c r="K10" s="99"/>
      <c r="L10" s="99"/>
      <c r="M10" s="99"/>
      <c r="N10" s="99"/>
      <c r="O10" s="100"/>
      <c r="P10" s="113">
        <v>1</v>
      </c>
      <c r="Q10" s="114">
        <v>2</v>
      </c>
      <c r="R10" s="114">
        <v>1</v>
      </c>
      <c r="S10" s="114" t="s">
        <v>230</v>
      </c>
      <c r="T10" s="114">
        <v>4</v>
      </c>
      <c r="U10" s="114" t="s">
        <v>726</v>
      </c>
      <c r="V10" s="114" t="s">
        <v>749</v>
      </c>
      <c r="W10" s="123" t="s">
        <v>750</v>
      </c>
      <c r="X10" s="124"/>
      <c r="Y10" s="124"/>
      <c r="Z10" s="124"/>
      <c r="AA10" s="124"/>
      <c r="AB10" s="124"/>
      <c r="AC10" s="125"/>
      <c r="AD10" s="130"/>
      <c r="AE10" s="131"/>
      <c r="AF10" s="131"/>
      <c r="AG10" s="131"/>
      <c r="AH10" s="131"/>
      <c r="AI10" s="131"/>
      <c r="AJ10" s="132"/>
      <c r="AK10" s="159"/>
      <c r="AL10" s="237"/>
      <c r="AM10" s="237"/>
      <c r="AN10" s="237"/>
      <c r="AO10" s="237"/>
      <c r="AP10" s="237"/>
      <c r="AQ10" s="161"/>
      <c r="AR10" s="107"/>
      <c r="AS10" s="108"/>
      <c r="AT10" s="108"/>
      <c r="AU10" s="108"/>
      <c r="AV10" s="108"/>
      <c r="AW10" s="108"/>
      <c r="AX10" s="109"/>
      <c r="BA10" s="150" t="s">
        <v>730</v>
      </c>
      <c r="BB10" s="151" t="s">
        <v>751</v>
      </c>
    </row>
    <row r="11" spans="1:54" ht="17.25" thickBot="1">
      <c r="A11">
        <v>9</v>
      </c>
      <c r="B11" s="113">
        <v>2</v>
      </c>
      <c r="C11" s="114">
        <v>0</v>
      </c>
      <c r="D11" s="114">
        <v>1</v>
      </c>
      <c r="E11" s="114" t="s">
        <v>230</v>
      </c>
      <c r="F11" s="114">
        <v>3</v>
      </c>
      <c r="G11" s="114" t="s">
        <v>726</v>
      </c>
      <c r="H11" s="115" t="s">
        <v>752</v>
      </c>
      <c r="I11" s="98"/>
      <c r="J11" s="99"/>
      <c r="K11" s="112"/>
      <c r="L11" s="99"/>
      <c r="M11" s="99"/>
      <c r="N11" s="99"/>
      <c r="O11" s="100"/>
      <c r="P11" s="144" t="s">
        <v>217</v>
      </c>
      <c r="Q11" s="157"/>
      <c r="R11" s="157"/>
      <c r="S11" s="157"/>
      <c r="T11" s="157"/>
      <c r="U11" s="157"/>
      <c r="V11" s="94"/>
      <c r="W11" s="130"/>
      <c r="X11" s="131"/>
      <c r="Y11" s="131"/>
      <c r="Z11" s="131"/>
      <c r="AA11" s="131"/>
      <c r="AB11" s="131"/>
      <c r="AC11" s="132"/>
      <c r="AD11" s="137">
        <v>2</v>
      </c>
      <c r="AE11" s="138">
        <v>0</v>
      </c>
      <c r="AF11" s="138">
        <v>0</v>
      </c>
      <c r="AG11" s="138" t="s">
        <v>27</v>
      </c>
      <c r="AH11" s="138">
        <v>3</v>
      </c>
      <c r="AI11" s="138" t="s">
        <v>738</v>
      </c>
      <c r="AJ11" s="139"/>
      <c r="AK11" s="159"/>
      <c r="AL11" s="237"/>
      <c r="AM11" s="237"/>
      <c r="AN11" s="237"/>
      <c r="AO11" s="237"/>
      <c r="AP11" s="237"/>
      <c r="AQ11" s="161"/>
      <c r="AR11" s="119">
        <v>2</v>
      </c>
      <c r="AS11" s="120">
        <v>0</v>
      </c>
      <c r="AT11" s="120">
        <v>0</v>
      </c>
      <c r="AU11" s="120" t="s">
        <v>27</v>
      </c>
      <c r="AV11" s="120">
        <v>3</v>
      </c>
      <c r="AW11" s="120" t="s">
        <v>730</v>
      </c>
      <c r="AX11" s="121" t="s">
        <v>731</v>
      </c>
      <c r="BA11" s="153" t="s">
        <v>753</v>
      </c>
      <c r="BB11" s="151" t="s">
        <v>754</v>
      </c>
    </row>
    <row r="12" spans="1:54" ht="17.25" thickBot="1">
      <c r="A12">
        <v>10</v>
      </c>
      <c r="B12" s="87" t="s">
        <v>197</v>
      </c>
      <c r="C12" s="91"/>
      <c r="D12" s="91"/>
      <c r="E12" s="91"/>
      <c r="F12" s="91"/>
      <c r="G12" s="91"/>
      <c r="H12" s="154"/>
      <c r="I12" s="99"/>
      <c r="J12" s="99"/>
      <c r="K12" s="99"/>
      <c r="L12" s="99"/>
      <c r="M12" s="99"/>
      <c r="N12" s="99"/>
      <c r="O12" s="100"/>
      <c r="P12" s="159"/>
      <c r="Q12" s="160"/>
      <c r="R12" s="160"/>
      <c r="S12" s="160"/>
      <c r="T12" s="160"/>
      <c r="U12" s="160"/>
      <c r="V12" s="161"/>
      <c r="W12" s="137">
        <v>2</v>
      </c>
      <c r="X12" s="138">
        <v>0</v>
      </c>
      <c r="Y12" s="138">
        <v>0</v>
      </c>
      <c r="Z12" s="138" t="s">
        <v>27</v>
      </c>
      <c r="AA12" s="138">
        <v>3</v>
      </c>
      <c r="AB12" s="138" t="s">
        <v>738</v>
      </c>
      <c r="AC12" s="139"/>
      <c r="AD12" s="144" t="s">
        <v>272</v>
      </c>
      <c r="AE12" s="157"/>
      <c r="AF12" s="157"/>
      <c r="AG12" s="157"/>
      <c r="AH12" s="157"/>
      <c r="AI12" s="157"/>
      <c r="AJ12" s="94"/>
      <c r="AK12" s="116">
        <v>0</v>
      </c>
      <c r="AL12" s="117">
        <v>0</v>
      </c>
      <c r="AM12" s="117">
        <v>4</v>
      </c>
      <c r="AN12" s="117" t="s">
        <v>27</v>
      </c>
      <c r="AO12" s="117">
        <v>4</v>
      </c>
      <c r="AP12" s="117" t="s">
        <v>772</v>
      </c>
      <c r="AQ12" s="118" t="s">
        <v>729</v>
      </c>
      <c r="AR12" s="95" t="s">
        <v>724</v>
      </c>
      <c r="AS12" s="96"/>
      <c r="AT12" s="96"/>
      <c r="AU12" s="96"/>
      <c r="AV12" s="96"/>
      <c r="AW12" s="96"/>
      <c r="AX12" s="97"/>
      <c r="BA12" s="155"/>
      <c r="BB12" s="151" t="s">
        <v>756</v>
      </c>
    </row>
    <row r="13" spans="1:54" ht="16.5">
      <c r="A13">
        <v>11</v>
      </c>
      <c r="B13" s="156"/>
      <c r="C13" s="102"/>
      <c r="D13" s="102"/>
      <c r="E13" s="102"/>
      <c r="F13" s="102"/>
      <c r="G13" s="102"/>
      <c r="H13" s="154"/>
      <c r="I13" s="102"/>
      <c r="J13" s="102"/>
      <c r="K13" s="102"/>
      <c r="L13" s="102"/>
      <c r="M13" s="102"/>
      <c r="N13" s="102"/>
      <c r="O13" s="103"/>
      <c r="P13" s="159"/>
      <c r="Q13" s="160"/>
      <c r="R13" s="160"/>
      <c r="S13" s="160"/>
      <c r="T13" s="160"/>
      <c r="U13" s="160"/>
      <c r="V13" s="161"/>
      <c r="W13" s="123" t="s">
        <v>735</v>
      </c>
      <c r="X13" s="124"/>
      <c r="Y13" s="124"/>
      <c r="Z13" s="124"/>
      <c r="AA13" s="124"/>
      <c r="AB13" s="124"/>
      <c r="AC13" s="125"/>
      <c r="AD13" s="159"/>
      <c r="AE13" s="160"/>
      <c r="AF13" s="160"/>
      <c r="AG13" s="160"/>
      <c r="AH13" s="160"/>
      <c r="AI13" s="160"/>
      <c r="AJ13" s="161"/>
      <c r="AK13" s="144" t="s">
        <v>276</v>
      </c>
      <c r="AL13" s="145"/>
      <c r="AM13" s="145"/>
      <c r="AN13" s="145"/>
      <c r="AO13" s="145"/>
      <c r="AP13" s="145"/>
      <c r="AQ13" s="94"/>
      <c r="AR13" s="107"/>
      <c r="AS13" s="108"/>
      <c r="AT13" s="108"/>
      <c r="AU13" s="108"/>
      <c r="AV13" s="108"/>
      <c r="AW13" s="108"/>
      <c r="AX13" s="109"/>
    </row>
    <row r="14" spans="1:54" ht="17.25" thickBot="1">
      <c r="A14">
        <v>12</v>
      </c>
      <c r="B14" s="156"/>
      <c r="C14" s="102"/>
      <c r="D14" s="102"/>
      <c r="E14" s="102"/>
      <c r="F14" s="102"/>
      <c r="G14" s="102"/>
      <c r="H14" s="154"/>
      <c r="I14" s="114">
        <v>3</v>
      </c>
      <c r="J14" s="114">
        <v>1</v>
      </c>
      <c r="K14" s="114">
        <v>1</v>
      </c>
      <c r="L14" s="114" t="s">
        <v>230</v>
      </c>
      <c r="M14" s="114">
        <v>6</v>
      </c>
      <c r="N14" s="114" t="s">
        <v>726</v>
      </c>
      <c r="O14" s="115" t="s">
        <v>728</v>
      </c>
      <c r="P14" s="116">
        <v>3</v>
      </c>
      <c r="Q14" s="117">
        <v>0</v>
      </c>
      <c r="R14" s="117">
        <v>0</v>
      </c>
      <c r="S14" s="117" t="s">
        <v>27</v>
      </c>
      <c r="T14" s="117">
        <v>4</v>
      </c>
      <c r="U14" s="117" t="s">
        <v>732</v>
      </c>
      <c r="V14" s="118" t="s">
        <v>757</v>
      </c>
      <c r="W14" s="130"/>
      <c r="X14" s="131"/>
      <c r="Y14" s="131"/>
      <c r="Z14" s="131"/>
      <c r="AA14" s="131"/>
      <c r="AB14" s="131"/>
      <c r="AC14" s="132"/>
      <c r="AD14" s="159"/>
      <c r="AE14" s="160"/>
      <c r="AF14" s="160"/>
      <c r="AG14" s="160"/>
      <c r="AH14" s="160"/>
      <c r="AI14" s="160"/>
      <c r="AJ14" s="161"/>
      <c r="AK14" s="147"/>
      <c r="AL14" s="238"/>
      <c r="AM14" s="239"/>
      <c r="AN14" s="238"/>
      <c r="AO14" s="238"/>
      <c r="AP14" s="238"/>
      <c r="AQ14" s="149"/>
      <c r="AR14" s="119">
        <v>2</v>
      </c>
      <c r="AS14" s="120">
        <v>0</v>
      </c>
      <c r="AT14" s="120">
        <v>0</v>
      </c>
      <c r="AU14" s="120" t="s">
        <v>27</v>
      </c>
      <c r="AV14" s="120">
        <v>3</v>
      </c>
      <c r="AW14" s="120" t="s">
        <v>730</v>
      </c>
      <c r="AX14" s="121" t="s">
        <v>731</v>
      </c>
    </row>
    <row r="15" spans="1:54" ht="17.25" thickBot="1">
      <c r="A15">
        <v>13</v>
      </c>
      <c r="B15" s="156"/>
      <c r="C15" s="102"/>
      <c r="D15" s="102"/>
      <c r="E15" s="102"/>
      <c r="F15" s="102"/>
      <c r="G15" s="102"/>
      <c r="H15" s="158"/>
      <c r="I15" s="87" t="s">
        <v>204</v>
      </c>
      <c r="J15" s="88"/>
      <c r="K15" s="88"/>
      <c r="L15" s="88"/>
      <c r="M15" s="88"/>
      <c r="N15" s="88"/>
      <c r="O15" s="89"/>
      <c r="P15" s="144" t="s">
        <v>266</v>
      </c>
      <c r="Q15" s="157"/>
      <c r="R15" s="157"/>
      <c r="S15" s="157"/>
      <c r="T15" s="157"/>
      <c r="U15" s="157"/>
      <c r="V15" s="94"/>
      <c r="W15" s="137">
        <v>2</v>
      </c>
      <c r="X15" s="138">
        <v>0</v>
      </c>
      <c r="Y15" s="138">
        <v>0</v>
      </c>
      <c r="Z15" s="138" t="s">
        <v>27</v>
      </c>
      <c r="AA15" s="138">
        <v>3</v>
      </c>
      <c r="AB15" s="138" t="s">
        <v>738</v>
      </c>
      <c r="AC15" s="139"/>
      <c r="AD15" s="159"/>
      <c r="AE15" s="160"/>
      <c r="AF15" s="160"/>
      <c r="AG15" s="160"/>
      <c r="AH15" s="160"/>
      <c r="AI15" s="160"/>
      <c r="AJ15" s="161"/>
      <c r="AK15" s="147"/>
      <c r="AL15" s="238"/>
      <c r="AM15" s="238"/>
      <c r="AN15" s="238"/>
      <c r="AO15" s="238"/>
      <c r="AP15" s="238"/>
      <c r="AQ15" s="149"/>
      <c r="AR15" s="95" t="s">
        <v>737</v>
      </c>
      <c r="AS15" s="96"/>
      <c r="AT15" s="96"/>
      <c r="AU15" s="96"/>
      <c r="AV15" s="96"/>
      <c r="AW15" s="96"/>
      <c r="AX15" s="97"/>
    </row>
    <row r="16" spans="1:54" ht="16.5">
      <c r="A16">
        <v>14</v>
      </c>
      <c r="B16" s="156"/>
      <c r="C16" s="102"/>
      <c r="D16" s="102"/>
      <c r="E16" s="102"/>
      <c r="F16" s="102"/>
      <c r="G16" s="102"/>
      <c r="H16" s="103" t="s">
        <v>749</v>
      </c>
      <c r="I16" s="98"/>
      <c r="J16" s="99"/>
      <c r="K16" s="99"/>
      <c r="L16" s="99"/>
      <c r="M16" s="99"/>
      <c r="N16" s="99"/>
      <c r="O16" s="100"/>
      <c r="P16" s="159"/>
      <c r="Q16" s="160"/>
      <c r="R16" s="160"/>
      <c r="S16" s="160"/>
      <c r="T16" s="160"/>
      <c r="U16" s="160"/>
      <c r="V16" s="161"/>
      <c r="W16" s="144" t="s">
        <v>269</v>
      </c>
      <c r="X16" s="157"/>
      <c r="Y16" s="157"/>
      <c r="Z16" s="157"/>
      <c r="AA16" s="157"/>
      <c r="AB16" s="157"/>
      <c r="AC16" s="94" t="s">
        <v>804</v>
      </c>
      <c r="AD16" s="159"/>
      <c r="AE16" s="160"/>
      <c r="AF16" s="160"/>
      <c r="AG16" s="160"/>
      <c r="AH16" s="160"/>
      <c r="AI16" s="160"/>
      <c r="AJ16" s="161"/>
      <c r="AK16" s="147"/>
      <c r="AL16" s="238"/>
      <c r="AM16" s="238"/>
      <c r="AN16" s="238"/>
      <c r="AO16" s="238"/>
      <c r="AP16" s="238"/>
      <c r="AQ16" s="149"/>
      <c r="AR16" s="107"/>
      <c r="AS16" s="108"/>
      <c r="AT16" s="108"/>
      <c r="AU16" s="108"/>
      <c r="AV16" s="108"/>
      <c r="AW16" s="108"/>
      <c r="AX16" s="109"/>
    </row>
    <row r="17" spans="1:50" ht="17.25" thickBot="1">
      <c r="A17">
        <v>15</v>
      </c>
      <c r="B17" s="156"/>
      <c r="C17" s="102"/>
      <c r="D17" s="102"/>
      <c r="E17" s="163"/>
      <c r="F17" s="102"/>
      <c r="G17" s="102"/>
      <c r="H17" s="103" t="s">
        <v>728</v>
      </c>
      <c r="I17" s="98"/>
      <c r="J17" s="99"/>
      <c r="K17" s="112"/>
      <c r="L17" s="99"/>
      <c r="M17" s="99"/>
      <c r="N17" s="99"/>
      <c r="O17" s="100"/>
      <c r="P17" s="159"/>
      <c r="Q17" s="160"/>
      <c r="R17" s="160"/>
      <c r="S17" s="160"/>
      <c r="T17" s="160"/>
      <c r="U17" s="160"/>
      <c r="V17" s="161"/>
      <c r="W17" s="159"/>
      <c r="X17" s="160"/>
      <c r="Y17" s="160"/>
      <c r="Z17" s="160"/>
      <c r="AA17" s="160"/>
      <c r="AB17" s="160"/>
      <c r="AC17" s="161"/>
      <c r="AD17" s="159"/>
      <c r="AE17" s="160"/>
      <c r="AF17" s="160"/>
      <c r="AG17" s="160"/>
      <c r="AH17" s="160"/>
      <c r="AI17" s="160"/>
      <c r="AJ17" s="161"/>
      <c r="AK17" s="147"/>
      <c r="AL17" s="238"/>
      <c r="AM17" s="238"/>
      <c r="AN17" s="238"/>
      <c r="AO17" s="238"/>
      <c r="AP17" s="238"/>
      <c r="AQ17" s="149"/>
      <c r="AR17" s="119">
        <v>2</v>
      </c>
      <c r="AS17" s="120">
        <v>0</v>
      </c>
      <c r="AT17" s="120">
        <v>0</v>
      </c>
      <c r="AU17" s="120" t="s">
        <v>27</v>
      </c>
      <c r="AV17" s="120">
        <v>3</v>
      </c>
      <c r="AW17" s="120" t="s">
        <v>730</v>
      </c>
      <c r="AX17" s="121" t="s">
        <v>731</v>
      </c>
    </row>
    <row r="18" spans="1:50" ht="17.25" thickBot="1">
      <c r="A18">
        <v>16</v>
      </c>
      <c r="B18" s="113">
        <v>2</v>
      </c>
      <c r="C18" s="114">
        <v>2</v>
      </c>
      <c r="D18" s="114">
        <v>2</v>
      </c>
      <c r="E18" s="114" t="s">
        <v>27</v>
      </c>
      <c r="F18" s="114">
        <v>7</v>
      </c>
      <c r="G18" s="114" t="s">
        <v>726</v>
      </c>
      <c r="H18" s="115" t="s">
        <v>761</v>
      </c>
      <c r="I18" s="98"/>
      <c r="J18" s="99"/>
      <c r="K18" s="99"/>
      <c r="L18" s="99"/>
      <c r="M18" s="99"/>
      <c r="N18" s="99"/>
      <c r="O18" s="100"/>
      <c r="P18" s="116">
        <v>1</v>
      </c>
      <c r="Q18" s="117">
        <v>1</v>
      </c>
      <c r="R18" s="117">
        <v>1</v>
      </c>
      <c r="S18" s="117" t="s">
        <v>27</v>
      </c>
      <c r="T18" s="117">
        <v>4</v>
      </c>
      <c r="U18" s="117" t="s">
        <v>732</v>
      </c>
      <c r="V18" s="118" t="s">
        <v>729</v>
      </c>
      <c r="W18" s="159"/>
      <c r="X18" s="160"/>
      <c r="Y18" s="160"/>
      <c r="Z18" s="160"/>
      <c r="AA18" s="160"/>
      <c r="AB18" s="160"/>
      <c r="AC18" s="161"/>
      <c r="AD18" s="116">
        <v>2</v>
      </c>
      <c r="AE18" s="117">
        <v>0</v>
      </c>
      <c r="AF18" s="117">
        <v>4</v>
      </c>
      <c r="AG18" s="117" t="s">
        <v>230</v>
      </c>
      <c r="AH18" s="117">
        <v>7</v>
      </c>
      <c r="AI18" s="117" t="s">
        <v>732</v>
      </c>
      <c r="AJ18" s="118" t="s">
        <v>729</v>
      </c>
      <c r="AK18" s="116">
        <v>0</v>
      </c>
      <c r="AL18" s="117">
        <v>0</v>
      </c>
      <c r="AM18" s="117">
        <v>6</v>
      </c>
      <c r="AN18" s="117" t="s">
        <v>27</v>
      </c>
      <c r="AO18" s="117">
        <v>6</v>
      </c>
      <c r="AP18" s="117" t="s">
        <v>772</v>
      </c>
      <c r="AQ18" s="118" t="s">
        <v>729</v>
      </c>
      <c r="AR18" s="164"/>
      <c r="AS18" s="164"/>
      <c r="AT18" s="164"/>
      <c r="AU18" s="164"/>
      <c r="AV18" s="164"/>
      <c r="AW18" s="164"/>
      <c r="AX18" s="165"/>
    </row>
    <row r="19" spans="1:50" ht="17.25" thickBot="1">
      <c r="A19">
        <v>17</v>
      </c>
      <c r="B19" s="101" t="s">
        <v>198</v>
      </c>
      <c r="C19" s="102"/>
      <c r="D19" s="102"/>
      <c r="E19" s="102"/>
      <c r="F19" s="102"/>
      <c r="G19" s="102"/>
      <c r="H19" s="100" t="s">
        <v>764</v>
      </c>
      <c r="I19" s="113">
        <v>2</v>
      </c>
      <c r="J19" s="114">
        <v>2</v>
      </c>
      <c r="K19" s="114">
        <v>0</v>
      </c>
      <c r="L19" s="114" t="s">
        <v>230</v>
      </c>
      <c r="M19" s="114">
        <v>5</v>
      </c>
      <c r="N19" s="114" t="s">
        <v>726</v>
      </c>
      <c r="O19" s="115" t="s">
        <v>761</v>
      </c>
      <c r="P19" s="144" t="s">
        <v>267</v>
      </c>
      <c r="Q19" s="145"/>
      <c r="R19" s="145"/>
      <c r="S19" s="145"/>
      <c r="T19" s="145"/>
      <c r="U19" s="145"/>
      <c r="V19" s="94"/>
      <c r="W19" s="116">
        <v>2</v>
      </c>
      <c r="X19" s="117">
        <v>1</v>
      </c>
      <c r="Y19" s="117">
        <v>0</v>
      </c>
      <c r="Z19" s="117" t="s">
        <v>27</v>
      </c>
      <c r="AA19" s="117">
        <v>4</v>
      </c>
      <c r="AB19" s="117" t="s">
        <v>732</v>
      </c>
      <c r="AC19" s="118" t="s">
        <v>757</v>
      </c>
      <c r="AD19" s="144" t="s">
        <v>273</v>
      </c>
      <c r="AE19" s="157"/>
      <c r="AF19" s="157"/>
      <c r="AG19" s="157"/>
      <c r="AH19" s="157"/>
      <c r="AI19" s="157"/>
      <c r="AJ19" s="94"/>
      <c r="AK19" s="144" t="s">
        <v>277</v>
      </c>
      <c r="AL19" s="157"/>
      <c r="AM19" s="157"/>
      <c r="AN19" s="157"/>
      <c r="AO19" s="157"/>
      <c r="AP19" s="157"/>
      <c r="AQ19" s="94"/>
      <c r="AR19" s="167"/>
      <c r="AS19" s="167"/>
      <c r="AT19" s="167"/>
      <c r="AU19" s="167"/>
      <c r="AV19" s="167"/>
      <c r="AW19" s="167"/>
      <c r="AX19" s="168"/>
    </row>
    <row r="20" spans="1:50" ht="16.5">
      <c r="A20">
        <v>18</v>
      </c>
      <c r="B20" s="104"/>
      <c r="C20" s="102"/>
      <c r="D20" s="102"/>
      <c r="E20" s="102"/>
      <c r="F20" s="102"/>
      <c r="G20" s="102"/>
      <c r="H20" s="103"/>
      <c r="I20" s="144" t="s">
        <v>264</v>
      </c>
      <c r="J20" s="157"/>
      <c r="K20" s="157"/>
      <c r="L20" s="157"/>
      <c r="M20" s="157"/>
      <c r="N20" s="157"/>
      <c r="O20" s="94"/>
      <c r="P20" s="147"/>
      <c r="Q20" s="148"/>
      <c r="R20" s="148"/>
      <c r="S20" s="148"/>
      <c r="T20" s="148"/>
      <c r="U20" s="148"/>
      <c r="V20" s="149"/>
      <c r="W20" s="144" t="s">
        <v>270</v>
      </c>
      <c r="X20" s="157"/>
      <c r="Y20" s="157"/>
      <c r="Z20" s="157"/>
      <c r="AA20" s="157"/>
      <c r="AB20" s="157"/>
      <c r="AC20" s="94"/>
      <c r="AD20" s="159"/>
      <c r="AE20" s="160"/>
      <c r="AF20" s="160"/>
      <c r="AG20" s="160"/>
      <c r="AH20" s="160"/>
      <c r="AI20" s="160"/>
      <c r="AJ20" s="161"/>
      <c r="AK20" s="159"/>
      <c r="AL20" s="160"/>
      <c r="AM20" s="160"/>
      <c r="AN20" s="160"/>
      <c r="AO20" s="160"/>
      <c r="AP20" s="160"/>
      <c r="AQ20" s="161"/>
      <c r="AR20" s="167"/>
      <c r="AS20" s="167"/>
      <c r="AT20" s="167"/>
      <c r="AU20" s="167"/>
      <c r="AV20" s="167"/>
      <c r="AW20" s="167"/>
      <c r="AX20" s="168"/>
    </row>
    <row r="21" spans="1:50" ht="16.5">
      <c r="A21">
        <v>19</v>
      </c>
      <c r="B21" s="104"/>
      <c r="C21" s="102"/>
      <c r="D21" s="102"/>
      <c r="E21" s="102"/>
      <c r="F21" s="102"/>
      <c r="G21" s="102"/>
      <c r="H21" s="103"/>
      <c r="I21" s="159"/>
      <c r="J21" s="160"/>
      <c r="K21" s="160"/>
      <c r="L21" s="160"/>
      <c r="M21" s="160"/>
      <c r="N21" s="160"/>
      <c r="O21" s="161"/>
      <c r="P21" s="147"/>
      <c r="Q21" s="148"/>
      <c r="R21" s="152"/>
      <c r="S21" s="148"/>
      <c r="T21" s="148"/>
      <c r="U21" s="148"/>
      <c r="V21" s="149"/>
      <c r="W21" s="159"/>
      <c r="X21" s="160"/>
      <c r="Y21" s="160"/>
      <c r="Z21" s="160"/>
      <c r="AA21" s="160"/>
      <c r="AB21" s="160"/>
      <c r="AC21" s="161"/>
      <c r="AD21" s="159"/>
      <c r="AE21" s="160"/>
      <c r="AF21" s="160"/>
      <c r="AG21" s="160"/>
      <c r="AH21" s="160"/>
      <c r="AI21" s="160"/>
      <c r="AJ21" s="161"/>
      <c r="AK21" s="159"/>
      <c r="AL21" s="160"/>
      <c r="AM21" s="160"/>
      <c r="AN21" s="160"/>
      <c r="AO21" s="160"/>
      <c r="AP21" s="160"/>
      <c r="AQ21" s="161"/>
      <c r="AR21" s="167"/>
      <c r="AS21" s="167"/>
      <c r="AT21" s="167"/>
      <c r="AU21" s="167"/>
      <c r="AV21" s="167"/>
      <c r="AW21" s="167"/>
      <c r="AX21" s="168"/>
    </row>
    <row r="22" spans="1:50" ht="17.25" thickBot="1">
      <c r="A22">
        <v>20</v>
      </c>
      <c r="B22" s="104"/>
      <c r="C22" s="102"/>
      <c r="D22" s="102"/>
      <c r="E22" s="102"/>
      <c r="F22" s="102"/>
      <c r="G22" s="102"/>
      <c r="H22" s="103"/>
      <c r="I22" s="116">
        <v>2</v>
      </c>
      <c r="J22" s="117">
        <v>0</v>
      </c>
      <c r="K22" s="117">
        <v>0</v>
      </c>
      <c r="L22" s="117" t="s">
        <v>27</v>
      </c>
      <c r="M22" s="117">
        <v>3</v>
      </c>
      <c r="N22" s="117" t="s">
        <v>732</v>
      </c>
      <c r="O22" s="118" t="s">
        <v>758</v>
      </c>
      <c r="P22" s="147"/>
      <c r="Q22" s="148"/>
      <c r="R22" s="152"/>
      <c r="S22" s="148"/>
      <c r="T22" s="148"/>
      <c r="U22" s="148"/>
      <c r="V22" s="149"/>
      <c r="W22" s="159"/>
      <c r="X22" s="160"/>
      <c r="Y22" s="160"/>
      <c r="Z22" s="160"/>
      <c r="AA22" s="160"/>
      <c r="AB22" s="160"/>
      <c r="AC22" s="161"/>
      <c r="AD22" s="159"/>
      <c r="AE22" s="160"/>
      <c r="AF22" s="160"/>
      <c r="AG22" s="160"/>
      <c r="AH22" s="160"/>
      <c r="AI22" s="160"/>
      <c r="AJ22" s="161"/>
      <c r="AK22" s="159"/>
      <c r="AL22" s="160"/>
      <c r="AM22" s="160"/>
      <c r="AN22" s="160"/>
      <c r="AO22" s="160"/>
      <c r="AP22" s="160"/>
      <c r="AQ22" s="161"/>
      <c r="AR22" s="167"/>
      <c r="AS22" s="167"/>
      <c r="AT22" s="167"/>
      <c r="AU22" s="167"/>
      <c r="AV22" s="167"/>
      <c r="AW22" s="167"/>
      <c r="AX22" s="168"/>
    </row>
    <row r="23" spans="1:50" ht="16.5">
      <c r="A23">
        <v>21</v>
      </c>
      <c r="B23" s="104"/>
      <c r="C23" s="102"/>
      <c r="D23" s="102"/>
      <c r="E23" s="102"/>
      <c r="F23" s="102"/>
      <c r="G23" s="102"/>
      <c r="H23" s="103"/>
      <c r="I23" s="144" t="s">
        <v>265</v>
      </c>
      <c r="J23" s="145"/>
      <c r="K23" s="145"/>
      <c r="L23" s="145"/>
      <c r="M23" s="145"/>
      <c r="N23" s="145"/>
      <c r="O23" s="94"/>
      <c r="P23" s="147"/>
      <c r="Q23" s="148"/>
      <c r="R23" s="148"/>
      <c r="S23" s="148"/>
      <c r="T23" s="148"/>
      <c r="U23" s="148"/>
      <c r="V23" s="149"/>
      <c r="W23" s="159"/>
      <c r="X23" s="160"/>
      <c r="Y23" s="160"/>
      <c r="Z23" s="160"/>
      <c r="AA23" s="160"/>
      <c r="AB23" s="160"/>
      <c r="AC23" s="161"/>
      <c r="AD23" s="159"/>
      <c r="AE23" s="160"/>
      <c r="AF23" s="160"/>
      <c r="AG23" s="160"/>
      <c r="AH23" s="160"/>
      <c r="AI23" s="160"/>
      <c r="AJ23" s="161"/>
      <c r="AK23" s="159"/>
      <c r="AL23" s="160"/>
      <c r="AM23" s="160"/>
      <c r="AN23" s="160"/>
      <c r="AO23" s="160"/>
      <c r="AP23" s="160"/>
      <c r="AQ23" s="161"/>
      <c r="AR23" s="167"/>
      <c r="AS23" s="167"/>
      <c r="AT23" s="167"/>
      <c r="AU23" s="167"/>
      <c r="AV23" s="167"/>
      <c r="AW23" s="167"/>
      <c r="AX23" s="168"/>
    </row>
    <row r="24" spans="1:50" ht="16.5">
      <c r="A24">
        <v>22</v>
      </c>
      <c r="B24" s="104"/>
      <c r="C24" s="102"/>
      <c r="D24" s="102"/>
      <c r="E24" s="102"/>
      <c r="F24" s="102"/>
      <c r="G24" s="102"/>
      <c r="H24" s="103"/>
      <c r="I24" s="147"/>
      <c r="J24" s="148"/>
      <c r="K24" s="148"/>
      <c r="L24" s="148"/>
      <c r="M24" s="148"/>
      <c r="N24" s="148"/>
      <c r="O24" s="149"/>
      <c r="P24" s="147"/>
      <c r="Q24" s="148"/>
      <c r="R24" s="148"/>
      <c r="S24" s="148"/>
      <c r="T24" s="148"/>
      <c r="U24" s="148"/>
      <c r="V24" s="149"/>
      <c r="W24" s="159"/>
      <c r="X24" s="160"/>
      <c r="Y24" s="160"/>
      <c r="Z24" s="160"/>
      <c r="AA24" s="160"/>
      <c r="AB24" s="160"/>
      <c r="AC24" s="161"/>
      <c r="AD24" s="159"/>
      <c r="AE24" s="160"/>
      <c r="AF24" s="160"/>
      <c r="AG24" s="160"/>
      <c r="AH24" s="160"/>
      <c r="AI24" s="160"/>
      <c r="AJ24" s="161"/>
      <c r="AK24" s="159"/>
      <c r="AL24" s="160"/>
      <c r="AM24" s="160"/>
      <c r="AN24" s="160"/>
      <c r="AO24" s="160"/>
      <c r="AP24" s="160"/>
      <c r="AQ24" s="161"/>
      <c r="AR24" s="167"/>
      <c r="AS24" s="167"/>
      <c r="AT24" s="167"/>
      <c r="AU24" s="175" t="s">
        <v>767</v>
      </c>
      <c r="AV24" s="167"/>
      <c r="AW24" s="167"/>
      <c r="AX24" s="168"/>
    </row>
    <row r="25" spans="1:50" ht="17.25" thickBot="1">
      <c r="A25">
        <v>23</v>
      </c>
      <c r="B25" s="113">
        <v>2</v>
      </c>
      <c r="C25" s="114">
        <v>0</v>
      </c>
      <c r="D25" s="114">
        <v>4</v>
      </c>
      <c r="E25" s="114" t="s">
        <v>27</v>
      </c>
      <c r="F25" s="114">
        <v>7</v>
      </c>
      <c r="G25" s="114" t="s">
        <v>726</v>
      </c>
      <c r="H25" s="115" t="s">
        <v>728</v>
      </c>
      <c r="I25" s="147"/>
      <c r="J25" s="148"/>
      <c r="K25" s="152"/>
      <c r="L25" s="148"/>
      <c r="M25" s="148"/>
      <c r="N25" s="148"/>
      <c r="O25" s="149"/>
      <c r="P25" s="116">
        <v>2</v>
      </c>
      <c r="Q25" s="117">
        <v>2</v>
      </c>
      <c r="R25" s="117">
        <v>2</v>
      </c>
      <c r="S25" s="117" t="s">
        <v>230</v>
      </c>
      <c r="T25" s="117">
        <v>7</v>
      </c>
      <c r="U25" s="117" t="s">
        <v>732</v>
      </c>
      <c r="V25" s="118" t="s">
        <v>729</v>
      </c>
      <c r="W25" s="116">
        <v>2</v>
      </c>
      <c r="X25" s="117">
        <v>2</v>
      </c>
      <c r="Y25" s="117">
        <v>1</v>
      </c>
      <c r="Z25" s="117" t="s">
        <v>230</v>
      </c>
      <c r="AA25" s="117">
        <v>6</v>
      </c>
      <c r="AB25" s="117" t="s">
        <v>732</v>
      </c>
      <c r="AC25" s="118" t="s">
        <v>729</v>
      </c>
      <c r="AD25" s="116">
        <v>2</v>
      </c>
      <c r="AE25" s="117">
        <v>0</v>
      </c>
      <c r="AF25" s="117">
        <v>4</v>
      </c>
      <c r="AG25" s="117" t="s">
        <v>230</v>
      </c>
      <c r="AH25" s="117">
        <v>7</v>
      </c>
      <c r="AI25" s="117" t="s">
        <v>732</v>
      </c>
      <c r="AJ25" s="118" t="s">
        <v>729</v>
      </c>
      <c r="AK25" s="116">
        <v>2</v>
      </c>
      <c r="AL25" s="117">
        <v>0</v>
      </c>
      <c r="AM25" s="117">
        <v>4</v>
      </c>
      <c r="AN25" s="117" t="s">
        <v>27</v>
      </c>
      <c r="AO25" s="117">
        <v>7</v>
      </c>
      <c r="AP25" s="117" t="s">
        <v>732</v>
      </c>
      <c r="AQ25" s="118" t="s">
        <v>729</v>
      </c>
      <c r="AR25" s="167"/>
      <c r="AS25" s="167"/>
      <c r="AT25" s="167"/>
      <c r="AU25" s="167"/>
      <c r="AV25" s="167"/>
      <c r="AW25" s="167"/>
      <c r="AX25" s="168"/>
    </row>
    <row r="26" spans="1:50" ht="16.5">
      <c r="A26" s="176">
        <v>24</v>
      </c>
      <c r="B26" s="144" t="s">
        <v>262</v>
      </c>
      <c r="C26" s="162"/>
      <c r="D26" s="162"/>
      <c r="E26" s="162"/>
      <c r="F26" s="162"/>
      <c r="G26" s="162"/>
      <c r="H26" s="94"/>
      <c r="I26" s="147"/>
      <c r="J26" s="148"/>
      <c r="K26" s="148"/>
      <c r="L26" s="148"/>
      <c r="M26" s="148"/>
      <c r="N26" s="148"/>
      <c r="O26" s="149"/>
      <c r="P26" s="144" t="s">
        <v>268</v>
      </c>
      <c r="Q26" s="157"/>
      <c r="R26" s="157"/>
      <c r="S26" s="157"/>
      <c r="T26" s="157"/>
      <c r="U26" s="157"/>
      <c r="V26" s="94"/>
      <c r="W26" s="144" t="s">
        <v>271</v>
      </c>
      <c r="X26" s="157"/>
      <c r="Y26" s="157"/>
      <c r="Z26" s="157"/>
      <c r="AA26" s="157"/>
      <c r="AB26" s="157"/>
      <c r="AC26" s="94"/>
      <c r="AD26" s="144" t="s">
        <v>805</v>
      </c>
      <c r="AE26" s="157"/>
      <c r="AF26" s="157"/>
      <c r="AG26" s="157"/>
      <c r="AH26" s="157"/>
      <c r="AI26" s="157"/>
      <c r="AJ26" s="94"/>
      <c r="AK26" s="144" t="s">
        <v>278</v>
      </c>
      <c r="AL26" s="157"/>
      <c r="AM26" s="157"/>
      <c r="AN26" s="157"/>
      <c r="AO26" s="157"/>
      <c r="AP26" s="157"/>
      <c r="AQ26" s="94"/>
      <c r="AR26" s="167"/>
      <c r="AS26" s="167"/>
      <c r="AT26" s="167"/>
      <c r="AU26" s="167"/>
      <c r="AV26" s="167"/>
      <c r="AW26" s="167"/>
      <c r="AX26" s="168"/>
    </row>
    <row r="27" spans="1:50" ht="17.25" thickBot="1">
      <c r="A27" s="176">
        <v>25</v>
      </c>
      <c r="B27" s="159"/>
      <c r="C27" s="160"/>
      <c r="D27" s="160"/>
      <c r="E27" s="160"/>
      <c r="F27" s="160"/>
      <c r="G27" s="160"/>
      <c r="H27" s="161"/>
      <c r="I27" s="116">
        <v>0</v>
      </c>
      <c r="J27" s="117">
        <v>0</v>
      </c>
      <c r="K27" s="117">
        <v>4</v>
      </c>
      <c r="L27" s="117" t="s">
        <v>27</v>
      </c>
      <c r="M27" s="117">
        <v>5</v>
      </c>
      <c r="N27" s="117" t="s">
        <v>732</v>
      </c>
      <c r="O27" s="118" t="s">
        <v>729</v>
      </c>
      <c r="P27" s="159"/>
      <c r="Q27" s="160"/>
      <c r="R27" s="160"/>
      <c r="S27" s="160"/>
      <c r="T27" s="160"/>
      <c r="U27" s="160"/>
      <c r="V27" s="161"/>
      <c r="W27" s="159"/>
      <c r="X27" s="160"/>
      <c r="Y27" s="160"/>
      <c r="Z27" s="160"/>
      <c r="AA27" s="160"/>
      <c r="AB27" s="160"/>
      <c r="AC27" s="161"/>
      <c r="AD27" s="159"/>
      <c r="AE27" s="160"/>
      <c r="AF27" s="160"/>
      <c r="AG27" s="160"/>
      <c r="AH27" s="160"/>
      <c r="AI27" s="160"/>
      <c r="AJ27" s="161"/>
      <c r="AK27" s="159"/>
      <c r="AL27" s="160"/>
      <c r="AM27" s="160"/>
      <c r="AN27" s="160"/>
      <c r="AO27" s="160"/>
      <c r="AP27" s="160"/>
      <c r="AQ27" s="161"/>
      <c r="AR27" s="167"/>
      <c r="AS27" s="167"/>
      <c r="AT27" s="167"/>
      <c r="AU27" s="167"/>
      <c r="AV27" s="167"/>
      <c r="AW27" s="167"/>
      <c r="AX27" s="168"/>
    </row>
    <row r="28" spans="1:50" ht="16.5">
      <c r="A28" s="176">
        <v>26</v>
      </c>
      <c r="B28" s="159"/>
      <c r="C28" s="160"/>
      <c r="D28" s="160"/>
      <c r="E28" s="160"/>
      <c r="F28" s="160"/>
      <c r="G28" s="160"/>
      <c r="H28" s="161"/>
      <c r="I28" s="144" t="s">
        <v>205</v>
      </c>
      <c r="J28" s="145"/>
      <c r="K28" s="145"/>
      <c r="L28" s="145"/>
      <c r="M28" s="145"/>
      <c r="N28" s="145"/>
      <c r="O28" s="94"/>
      <c r="P28" s="159"/>
      <c r="Q28" s="160"/>
      <c r="R28" s="160"/>
      <c r="S28" s="160"/>
      <c r="T28" s="160"/>
      <c r="U28" s="160"/>
      <c r="V28" s="161"/>
      <c r="W28" s="159"/>
      <c r="X28" s="160"/>
      <c r="Y28" s="160"/>
      <c r="Z28" s="160"/>
      <c r="AA28" s="160"/>
      <c r="AB28" s="160"/>
      <c r="AC28" s="161"/>
      <c r="AD28" s="159"/>
      <c r="AE28" s="160"/>
      <c r="AF28" s="160"/>
      <c r="AG28" s="160"/>
      <c r="AH28" s="160"/>
      <c r="AI28" s="160"/>
      <c r="AJ28" s="161"/>
      <c r="AK28" s="159"/>
      <c r="AL28" s="160"/>
      <c r="AM28" s="160"/>
      <c r="AN28" s="160"/>
      <c r="AO28" s="160"/>
      <c r="AP28" s="160"/>
      <c r="AQ28" s="161"/>
      <c r="AR28" s="167"/>
      <c r="AS28" s="167"/>
      <c r="AT28" s="167"/>
      <c r="AU28" s="167"/>
      <c r="AV28" s="167"/>
      <c r="AW28" s="167"/>
      <c r="AX28" s="168"/>
    </row>
    <row r="29" spans="1:50" ht="17.25" thickBot="1">
      <c r="A29" s="176">
        <v>27</v>
      </c>
      <c r="B29" s="116">
        <v>2</v>
      </c>
      <c r="C29" s="117">
        <v>1</v>
      </c>
      <c r="D29" s="117">
        <v>0</v>
      </c>
      <c r="E29" s="117" t="s">
        <v>27</v>
      </c>
      <c r="F29" s="117">
        <v>4</v>
      </c>
      <c r="G29" s="117" t="s">
        <v>732</v>
      </c>
      <c r="H29" s="118" t="s">
        <v>729</v>
      </c>
      <c r="I29" s="147"/>
      <c r="J29" s="148"/>
      <c r="K29" s="148"/>
      <c r="L29" s="148"/>
      <c r="M29" s="148"/>
      <c r="N29" s="148"/>
      <c r="O29" s="149"/>
      <c r="P29" s="159"/>
      <c r="Q29" s="160"/>
      <c r="R29" s="160"/>
      <c r="S29" s="160"/>
      <c r="T29" s="160"/>
      <c r="U29" s="160"/>
      <c r="V29" s="161"/>
      <c r="W29" s="159"/>
      <c r="X29" s="160"/>
      <c r="Y29" s="160"/>
      <c r="Z29" s="160"/>
      <c r="AA29" s="160"/>
      <c r="AB29" s="160"/>
      <c r="AC29" s="161"/>
      <c r="AD29" s="159"/>
      <c r="AE29" s="160"/>
      <c r="AF29" s="160"/>
      <c r="AG29" s="160"/>
      <c r="AH29" s="160"/>
      <c r="AI29" s="160"/>
      <c r="AJ29" s="161"/>
      <c r="AK29" s="159"/>
      <c r="AL29" s="160"/>
      <c r="AM29" s="160"/>
      <c r="AN29" s="160"/>
      <c r="AO29" s="160"/>
      <c r="AP29" s="160"/>
      <c r="AQ29" s="161"/>
      <c r="AR29" s="167"/>
      <c r="AS29" s="167"/>
      <c r="AT29" s="167"/>
      <c r="AU29" s="167"/>
      <c r="AV29" s="167"/>
      <c r="AW29" s="167"/>
      <c r="AX29" s="168"/>
    </row>
    <row r="30" spans="1:50" ht="16.5">
      <c r="A30" s="176">
        <v>28</v>
      </c>
      <c r="B30" s="166" t="s">
        <v>263</v>
      </c>
      <c r="C30" s="160"/>
      <c r="D30" s="160"/>
      <c r="E30" s="160"/>
      <c r="F30" s="160"/>
      <c r="G30" s="160"/>
      <c r="H30" s="161"/>
      <c r="I30" s="147"/>
      <c r="J30" s="148"/>
      <c r="K30" s="152"/>
      <c r="L30" s="148"/>
      <c r="M30" s="148"/>
      <c r="N30" s="148"/>
      <c r="O30" s="149"/>
      <c r="P30" s="159"/>
      <c r="Q30" s="160"/>
      <c r="R30" s="160"/>
      <c r="S30" s="160"/>
      <c r="T30" s="160"/>
      <c r="U30" s="160"/>
      <c r="V30" s="161"/>
      <c r="W30" s="159"/>
      <c r="X30" s="160"/>
      <c r="Y30" s="160"/>
      <c r="Z30" s="160"/>
      <c r="AA30" s="160"/>
      <c r="AB30" s="160"/>
      <c r="AC30" s="161"/>
      <c r="AD30" s="159"/>
      <c r="AE30" s="160"/>
      <c r="AF30" s="160"/>
      <c r="AG30" s="160"/>
      <c r="AH30" s="160"/>
      <c r="AI30" s="160"/>
      <c r="AJ30" s="161"/>
      <c r="AK30" s="159"/>
      <c r="AL30" s="160"/>
      <c r="AM30" s="160"/>
      <c r="AN30" s="160"/>
      <c r="AO30" s="160"/>
      <c r="AP30" s="160"/>
      <c r="AQ30" s="161"/>
      <c r="AR30" s="167"/>
      <c r="AS30" s="167"/>
      <c r="AT30" s="167"/>
      <c r="AU30" s="167"/>
      <c r="AV30" s="167"/>
      <c r="AW30" s="167"/>
      <c r="AX30" s="168"/>
    </row>
    <row r="31" spans="1:50" ht="16.5">
      <c r="A31" s="176">
        <v>29</v>
      </c>
      <c r="B31" s="159"/>
      <c r="C31" s="160"/>
      <c r="D31" s="160"/>
      <c r="E31" s="160"/>
      <c r="F31" s="160"/>
      <c r="G31" s="160"/>
      <c r="H31" s="161"/>
      <c r="I31" s="147"/>
      <c r="J31" s="148"/>
      <c r="K31" s="148"/>
      <c r="L31" s="148"/>
      <c r="M31" s="148"/>
      <c r="N31" s="148"/>
      <c r="O31" s="149"/>
      <c r="P31" s="159"/>
      <c r="Q31" s="160"/>
      <c r="R31" s="160"/>
      <c r="S31" s="160"/>
      <c r="T31" s="160"/>
      <c r="U31" s="160"/>
      <c r="V31" s="161"/>
      <c r="W31" s="159"/>
      <c r="X31" s="160"/>
      <c r="Y31" s="160"/>
      <c r="Z31" s="160"/>
      <c r="AA31" s="160"/>
      <c r="AB31" s="160"/>
      <c r="AC31" s="161"/>
      <c r="AD31" s="159"/>
      <c r="AE31" s="160"/>
      <c r="AF31" s="160"/>
      <c r="AG31" s="160"/>
      <c r="AH31" s="160"/>
      <c r="AI31" s="160"/>
      <c r="AJ31" s="161"/>
      <c r="AK31" s="159"/>
      <c r="AL31" s="160"/>
      <c r="AM31" s="160"/>
      <c r="AN31" s="160"/>
      <c r="AO31" s="160"/>
      <c r="AP31" s="160"/>
      <c r="AQ31" s="161"/>
      <c r="AR31" s="167"/>
      <c r="AS31" s="167"/>
      <c r="AT31" s="167"/>
      <c r="AU31" s="167"/>
      <c r="AV31" s="167"/>
      <c r="AW31" s="167"/>
      <c r="AX31" s="168"/>
    </row>
    <row r="32" spans="1:50" ht="17.25" thickBot="1">
      <c r="A32" s="176">
        <v>30</v>
      </c>
      <c r="B32" s="116">
        <v>0</v>
      </c>
      <c r="C32" s="117">
        <v>0</v>
      </c>
      <c r="D32" s="117">
        <v>2</v>
      </c>
      <c r="E32" s="117" t="s">
        <v>27</v>
      </c>
      <c r="F32" s="117">
        <v>3</v>
      </c>
      <c r="G32" s="117" t="s">
        <v>732</v>
      </c>
      <c r="H32" s="118" t="s">
        <v>729</v>
      </c>
      <c r="I32" s="116">
        <v>0</v>
      </c>
      <c r="J32" s="117">
        <v>0</v>
      </c>
      <c r="K32" s="117">
        <v>4</v>
      </c>
      <c r="L32" s="117" t="s">
        <v>27</v>
      </c>
      <c r="M32" s="117">
        <v>5</v>
      </c>
      <c r="N32" s="117" t="s">
        <v>732</v>
      </c>
      <c r="O32" s="118" t="s">
        <v>729</v>
      </c>
      <c r="P32" s="116">
        <v>2</v>
      </c>
      <c r="Q32" s="117">
        <v>2</v>
      </c>
      <c r="R32" s="117">
        <v>2</v>
      </c>
      <c r="S32" s="117" t="s">
        <v>230</v>
      </c>
      <c r="T32" s="117">
        <v>7</v>
      </c>
      <c r="U32" s="117" t="s">
        <v>732</v>
      </c>
      <c r="V32" s="118" t="s">
        <v>729</v>
      </c>
      <c r="W32" s="116">
        <v>2</v>
      </c>
      <c r="X32" s="117">
        <v>2</v>
      </c>
      <c r="Y32" s="117">
        <v>2</v>
      </c>
      <c r="Z32" s="117" t="s">
        <v>230</v>
      </c>
      <c r="AA32" s="117">
        <v>7</v>
      </c>
      <c r="AB32" s="117" t="s">
        <v>732</v>
      </c>
      <c r="AC32" s="118" t="s">
        <v>729</v>
      </c>
      <c r="AD32" s="116">
        <v>3</v>
      </c>
      <c r="AE32" s="117">
        <v>2</v>
      </c>
      <c r="AF32" s="117">
        <v>1</v>
      </c>
      <c r="AG32" s="117" t="s">
        <v>230</v>
      </c>
      <c r="AH32" s="117">
        <v>7</v>
      </c>
      <c r="AI32" s="117" t="s">
        <v>732</v>
      </c>
      <c r="AJ32" s="118" t="s">
        <v>729</v>
      </c>
      <c r="AK32" s="116">
        <v>0</v>
      </c>
      <c r="AL32" s="117">
        <v>0</v>
      </c>
      <c r="AM32" s="117">
        <v>6</v>
      </c>
      <c r="AN32" s="117" t="s">
        <v>27</v>
      </c>
      <c r="AO32" s="117">
        <v>7</v>
      </c>
      <c r="AP32" s="117" t="s">
        <v>732</v>
      </c>
      <c r="AQ32" s="118" t="s">
        <v>729</v>
      </c>
      <c r="AR32" s="190">
        <v>0</v>
      </c>
      <c r="AS32" s="190">
        <v>8</v>
      </c>
      <c r="AT32" s="190">
        <v>0</v>
      </c>
      <c r="AU32" s="190" t="s">
        <v>27</v>
      </c>
      <c r="AV32" s="190">
        <v>15</v>
      </c>
      <c r="AW32" s="190" t="s">
        <v>772</v>
      </c>
      <c r="AX32" s="191"/>
    </row>
    <row r="33" spans="1:54" ht="16.5">
      <c r="A33" s="192">
        <v>31</v>
      </c>
      <c r="B33" s="87" t="s">
        <v>773</v>
      </c>
      <c r="C33" s="91"/>
      <c r="D33" s="91"/>
      <c r="E33" s="91"/>
      <c r="F33" s="91"/>
      <c r="G33" s="91"/>
      <c r="H33" s="193"/>
      <c r="AK33" s="194" t="s">
        <v>774</v>
      </c>
      <c r="AL33" s="195"/>
      <c r="AM33" s="195"/>
      <c r="AN33" s="195"/>
      <c r="AO33" s="195"/>
      <c r="AP33" s="195"/>
      <c r="AQ33" s="196"/>
    </row>
    <row r="34" spans="1:54" ht="17.25" thickBot="1">
      <c r="A34" s="192">
        <v>32</v>
      </c>
      <c r="B34" s="104"/>
      <c r="C34" s="102"/>
      <c r="D34" s="102"/>
      <c r="E34" s="102"/>
      <c r="F34" s="102"/>
      <c r="G34" s="102"/>
      <c r="H34" s="103"/>
      <c r="N34" s="197"/>
      <c r="O34" s="197"/>
      <c r="P34" s="197"/>
      <c r="AK34" s="198" t="s">
        <v>775</v>
      </c>
      <c r="AL34" s="199">
        <v>0</v>
      </c>
      <c r="AM34" s="199">
        <v>0</v>
      </c>
      <c r="AN34" s="200" t="s">
        <v>776</v>
      </c>
      <c r="AO34" s="199">
        <v>0</v>
      </c>
      <c r="AP34" s="200" t="s">
        <v>753</v>
      </c>
      <c r="AQ34" s="201"/>
    </row>
    <row r="35" spans="1:54" ht="17.25" thickBot="1">
      <c r="A35" s="192">
        <v>33</v>
      </c>
      <c r="B35" s="113">
        <v>0</v>
      </c>
      <c r="C35" s="114">
        <v>2</v>
      </c>
      <c r="D35" s="114">
        <v>0</v>
      </c>
      <c r="E35" s="114" t="s">
        <v>27</v>
      </c>
      <c r="F35" s="114">
        <v>3</v>
      </c>
      <c r="G35" s="114" t="s">
        <v>726</v>
      </c>
      <c r="H35" s="115" t="s">
        <v>734</v>
      </c>
      <c r="N35" s="197"/>
      <c r="O35" s="197"/>
      <c r="P35" s="197"/>
    </row>
    <row r="36" spans="1:54">
      <c r="N36" s="197"/>
      <c r="O36" s="197"/>
      <c r="P36" s="197"/>
    </row>
    <row r="37" spans="1:54">
      <c r="N37" s="197"/>
      <c r="O37" s="197"/>
      <c r="P37" s="197"/>
    </row>
    <row r="38" spans="1:54">
      <c r="N38" s="197"/>
      <c r="P38" s="197"/>
    </row>
    <row r="39" spans="1:54">
      <c r="H39" s="202"/>
      <c r="O39" s="202"/>
    </row>
    <row r="40" spans="1:54">
      <c r="B40" s="203" t="s">
        <v>777</v>
      </c>
      <c r="C40" s="203" t="s">
        <v>778</v>
      </c>
      <c r="D40" s="203" t="s">
        <v>34</v>
      </c>
      <c r="E40" s="203"/>
      <c r="F40" s="203" t="s">
        <v>753</v>
      </c>
      <c r="G40" s="203"/>
      <c r="H40" s="204"/>
      <c r="I40" s="203" t="s">
        <v>777</v>
      </c>
      <c r="J40" s="203" t="s">
        <v>778</v>
      </c>
      <c r="K40" s="203" t="s">
        <v>34</v>
      </c>
      <c r="L40" s="203"/>
      <c r="M40" s="203" t="s">
        <v>753</v>
      </c>
      <c r="N40" s="203"/>
      <c r="O40" s="204"/>
      <c r="P40" s="203" t="s">
        <v>777</v>
      </c>
      <c r="Q40" s="203" t="s">
        <v>778</v>
      </c>
      <c r="R40" s="203" t="s">
        <v>34</v>
      </c>
      <c r="S40" s="203"/>
      <c r="T40" s="203" t="s">
        <v>753</v>
      </c>
      <c r="U40" s="203"/>
      <c r="W40" s="203" t="s">
        <v>777</v>
      </c>
      <c r="X40" s="203" t="s">
        <v>778</v>
      </c>
      <c r="Y40" s="203" t="s">
        <v>34</v>
      </c>
      <c r="Z40" s="203"/>
      <c r="AA40" s="203" t="s">
        <v>753</v>
      </c>
      <c r="AB40" s="203"/>
      <c r="AD40" s="203" t="s">
        <v>777</v>
      </c>
      <c r="AE40" s="203" t="s">
        <v>778</v>
      </c>
      <c r="AF40" s="203" t="s">
        <v>34</v>
      </c>
      <c r="AG40" s="203"/>
      <c r="AH40" s="203" t="s">
        <v>753</v>
      </c>
      <c r="AI40" s="203"/>
      <c r="AK40" s="203" t="s">
        <v>777</v>
      </c>
      <c r="AL40" s="203" t="s">
        <v>778</v>
      </c>
      <c r="AM40" s="203" t="s">
        <v>34</v>
      </c>
      <c r="AN40" s="203"/>
      <c r="AO40" s="203" t="s">
        <v>753</v>
      </c>
      <c r="AP40" s="203"/>
      <c r="AR40" s="203" t="s">
        <v>777</v>
      </c>
      <c r="AS40" s="203" t="s">
        <v>778</v>
      </c>
      <c r="AT40" s="203" t="s">
        <v>34</v>
      </c>
      <c r="AU40" s="203"/>
      <c r="AV40" s="203" t="s">
        <v>753</v>
      </c>
      <c r="AW40" s="203"/>
      <c r="BA40" s="205" t="s">
        <v>753</v>
      </c>
      <c r="BB40" s="205">
        <f>F41+M41+T41+AA41+AH41+AO41+AV41</f>
        <v>210</v>
      </c>
    </row>
    <row r="41" spans="1:54">
      <c r="B41" s="203">
        <f>SUM(B3:B32)</f>
        <v>12</v>
      </c>
      <c r="C41" s="203">
        <f>SUM(C3:C32)</f>
        <v>5</v>
      </c>
      <c r="D41" s="203">
        <f>SUM(D3:D32)</f>
        <v>9</v>
      </c>
      <c r="E41" s="203"/>
      <c r="F41" s="203">
        <f>SUM(F3:F32)</f>
        <v>30</v>
      </c>
      <c r="G41" s="203"/>
      <c r="H41" s="204"/>
      <c r="I41" s="203">
        <f>SUM(I3:I32)</f>
        <v>11</v>
      </c>
      <c r="J41" s="203">
        <f>SUM(J3:J32)</f>
        <v>5</v>
      </c>
      <c r="K41" s="203">
        <f>SUM(K3:K32)</f>
        <v>9</v>
      </c>
      <c r="L41" s="203"/>
      <c r="M41" s="203">
        <f>SUM(M3:M32)</f>
        <v>30</v>
      </c>
      <c r="N41" s="203"/>
      <c r="O41" s="204"/>
      <c r="P41" s="203">
        <f>SUM(P3:P32)</f>
        <v>11</v>
      </c>
      <c r="Q41" s="203">
        <f>SUM(Q3:Q32)</f>
        <v>9</v>
      </c>
      <c r="R41" s="203">
        <f>SUM(R3:R32)</f>
        <v>6</v>
      </c>
      <c r="S41" s="203"/>
      <c r="T41" s="203">
        <f>SUM(T3:T32)</f>
        <v>30</v>
      </c>
      <c r="U41" s="203"/>
      <c r="W41" s="203">
        <f>SUM(W3:W32)</f>
        <v>13</v>
      </c>
      <c r="X41" s="203">
        <f>SUM(X3:X32)</f>
        <v>6</v>
      </c>
      <c r="Y41" s="203">
        <f>SUM(Y3:Y32)</f>
        <v>4</v>
      </c>
      <c r="Z41" s="203"/>
      <c r="AA41" s="203">
        <f>SUM(AA3:AA32)</f>
        <v>30</v>
      </c>
      <c r="AB41" s="203"/>
      <c r="AD41" s="203">
        <f>SUM(AD3:AD32)</f>
        <v>12</v>
      </c>
      <c r="AE41" s="203">
        <f>SUM(AE3:AE32)</f>
        <v>2</v>
      </c>
      <c r="AF41" s="203">
        <f>SUM(AF3:AF32)</f>
        <v>10</v>
      </c>
      <c r="AG41" s="203"/>
      <c r="AH41" s="203">
        <f>SUM(AH3:AH32)</f>
        <v>30</v>
      </c>
      <c r="AI41" s="203"/>
      <c r="AK41" s="203">
        <f>SUM(AK3:AK32)</f>
        <v>6</v>
      </c>
      <c r="AL41" s="203">
        <f>SUM(AL3:AL32)</f>
        <v>0</v>
      </c>
      <c r="AM41" s="203">
        <f>SUM(AM3:AM32)</f>
        <v>20</v>
      </c>
      <c r="AN41" s="203"/>
      <c r="AO41" s="203">
        <f>SUM(AO3:AO32)</f>
        <v>30</v>
      </c>
      <c r="AP41" s="203"/>
      <c r="AR41" s="203">
        <f>SUM(AR3:AR32)</f>
        <v>10</v>
      </c>
      <c r="AS41" s="203">
        <f>SUM(AS3:AS32)</f>
        <v>8</v>
      </c>
      <c r="AT41" s="203">
        <f>SUM(AT3:AT32)</f>
        <v>0</v>
      </c>
      <c r="AU41" s="203"/>
      <c r="AV41" s="203">
        <f>SUM(AV3:AV32)</f>
        <v>30</v>
      </c>
      <c r="AW41" s="203"/>
      <c r="BA41" s="205" t="s">
        <v>230</v>
      </c>
      <c r="BB41" s="205">
        <f>E42+L42+S42+Z42+AG42+AN42+AU42</f>
        <v>14</v>
      </c>
    </row>
    <row r="42" spans="1:54">
      <c r="B42" s="203" t="s">
        <v>779</v>
      </c>
      <c r="C42" s="206">
        <f>SUM(B41:D41)</f>
        <v>26</v>
      </c>
      <c r="D42" s="203" t="s">
        <v>230</v>
      </c>
      <c r="E42" s="203">
        <f>COUNTIF(E3:E32,"v")</f>
        <v>2</v>
      </c>
      <c r="F42" s="203" t="s">
        <v>27</v>
      </c>
      <c r="G42" s="203">
        <f>COUNTIF(E3:E32,"f")</f>
        <v>4</v>
      </c>
      <c r="H42" s="204"/>
      <c r="I42" s="203" t="s">
        <v>779</v>
      </c>
      <c r="J42" s="206">
        <f>SUM(I41:K41)</f>
        <v>25</v>
      </c>
      <c r="K42" s="203" t="s">
        <v>230</v>
      </c>
      <c r="L42" s="203">
        <f>COUNTIF(L3:L32,"v")</f>
        <v>3</v>
      </c>
      <c r="M42" s="203" t="s">
        <v>27</v>
      </c>
      <c r="N42" s="203">
        <f>COUNTIF(L3:L32,"f")</f>
        <v>3</v>
      </c>
      <c r="O42" s="204"/>
      <c r="P42" s="203" t="s">
        <v>779</v>
      </c>
      <c r="Q42" s="206">
        <f>SUM(P41:R41)</f>
        <v>26</v>
      </c>
      <c r="R42" s="203" t="s">
        <v>230</v>
      </c>
      <c r="S42" s="203">
        <f>COUNTIF(S3:S32,"v")</f>
        <v>4</v>
      </c>
      <c r="T42" s="203" t="s">
        <v>27</v>
      </c>
      <c r="U42" s="203">
        <f>COUNTIF(S3:S32,"f")</f>
        <v>2</v>
      </c>
      <c r="W42" s="203" t="s">
        <v>779</v>
      </c>
      <c r="X42" s="206">
        <f>SUM(W41:Y41)</f>
        <v>23</v>
      </c>
      <c r="Y42" s="203" t="s">
        <v>230</v>
      </c>
      <c r="Z42" s="203">
        <f>COUNTIF(Z3:Z32,"v")</f>
        <v>2</v>
      </c>
      <c r="AA42" s="203" t="s">
        <v>27</v>
      </c>
      <c r="AB42" s="203">
        <f>COUNTIF(Z3:Z32,"f")</f>
        <v>5</v>
      </c>
      <c r="AD42" s="203" t="s">
        <v>779</v>
      </c>
      <c r="AE42" s="206">
        <f>SUM(AD41:AF41)</f>
        <v>24</v>
      </c>
      <c r="AF42" s="203" t="s">
        <v>230</v>
      </c>
      <c r="AG42" s="203">
        <f>COUNTIF(AG3:AG32,"v")</f>
        <v>3</v>
      </c>
      <c r="AH42" s="203" t="s">
        <v>27</v>
      </c>
      <c r="AI42" s="203">
        <f>COUNTIF(AG3:AG32,"f")</f>
        <v>3</v>
      </c>
      <c r="AK42" s="203" t="s">
        <v>779</v>
      </c>
      <c r="AL42" s="206">
        <f>SUM(AK41:AM41)</f>
        <v>26</v>
      </c>
      <c r="AM42" s="203" t="s">
        <v>230</v>
      </c>
      <c r="AN42" s="203">
        <f>COUNTIF(AN3:AN32,"v")</f>
        <v>0</v>
      </c>
      <c r="AO42" s="203" t="s">
        <v>27</v>
      </c>
      <c r="AP42" s="203">
        <f>COUNTIF(AN3:AN32,"f")</f>
        <v>6</v>
      </c>
      <c r="AR42" s="203" t="s">
        <v>779</v>
      </c>
      <c r="AS42" s="206">
        <f>SUM(AR41:AT41)</f>
        <v>18</v>
      </c>
      <c r="AT42" s="203" t="s">
        <v>230</v>
      </c>
      <c r="AU42" s="203">
        <f>COUNTIF(AU3:AU32,"v")</f>
        <v>0</v>
      </c>
      <c r="AV42" s="203" t="s">
        <v>27</v>
      </c>
      <c r="AW42" s="203">
        <f>COUNTIF(AU3:AU32,"f")</f>
        <v>6</v>
      </c>
      <c r="BA42" s="205" t="s">
        <v>27</v>
      </c>
      <c r="BB42" s="205">
        <f>G42+N42+U42+AB42+AI42+AP42+AW42</f>
        <v>29</v>
      </c>
    </row>
    <row r="43" spans="1:54">
      <c r="BA43" s="205" t="s">
        <v>780</v>
      </c>
      <c r="BB43" s="205">
        <f>(SUM(B41:AW41)-210)/7</f>
        <v>24</v>
      </c>
    </row>
    <row r="44" spans="1:54">
      <c r="BA44" s="205" t="s">
        <v>781</v>
      </c>
      <c r="BB44" s="207">
        <f>(B41+I41+P41+W41+AD41+AK41+AR41)/(SUM(B41:AW41)-210)</f>
        <v>0.44642857142857145</v>
      </c>
    </row>
    <row r="45" spans="1:54">
      <c r="BA45" s="205" t="s">
        <v>782</v>
      </c>
      <c r="BB45" s="207">
        <f>(C41+D41+J41+K41+Q41+R41+X41+Y41+AE41+AF41+AL41+AM41+AS41+AT41)/(SUM(B41:AW41)-210)</f>
        <v>0.5535714285714286</v>
      </c>
    </row>
  </sheetData>
  <mergeCells count="7">
    <mergeCell ref="AR2:AX2"/>
    <mergeCell ref="B2:H2"/>
    <mergeCell ref="I2:O2"/>
    <mergeCell ref="P2:V2"/>
    <mergeCell ref="W2:AC2"/>
    <mergeCell ref="AD2:AJ2"/>
    <mergeCell ref="AK2:AQ2"/>
  </mergeCells>
  <conditionalFormatting sqref="AR18:AX23 AR25:AX32 AR24:AT24 AV24:AX24">
    <cfRule type="expression" dxfId="191" priority="127">
      <formula>#REF!="ÖP"</formula>
    </cfRule>
    <cfRule type="expression" dxfId="190" priority="128">
      <formula>#REF!="SP"</formula>
    </cfRule>
    <cfRule type="expression" dxfId="189" priority="129">
      <formula>#REF!="SZV"</formula>
    </cfRule>
    <cfRule type="expression" dxfId="188" priority="130">
      <formula>#REF!="GH"</formula>
    </cfRule>
    <cfRule type="expression" dxfId="187" priority="131">
      <formula>#REF!="SZT"</formula>
    </cfRule>
    <cfRule type="expression" dxfId="186" priority="132">
      <formula>#REF!="AI"</formula>
    </cfRule>
  </conditionalFormatting>
  <conditionalFormatting sqref="AD3">
    <cfRule type="expression" dxfId="185" priority="121">
      <formula>AJ1048466="ÖP"</formula>
    </cfRule>
    <cfRule type="expression" dxfId="184" priority="122">
      <formula>AJ1048466="SP"</formula>
    </cfRule>
    <cfRule type="expression" dxfId="183" priority="123">
      <formula>AJ1048466="SZV"</formula>
    </cfRule>
    <cfRule type="expression" dxfId="182" priority="124">
      <formula>AJ1048466="GH"</formula>
    </cfRule>
    <cfRule type="expression" dxfId="181" priority="125">
      <formula>AJ1048466="SZT"</formula>
    </cfRule>
    <cfRule type="expression" dxfId="180" priority="126">
      <formula>AJ1048466="AI"</formula>
    </cfRule>
  </conditionalFormatting>
  <conditionalFormatting sqref="AD5">
    <cfRule type="expression" dxfId="179" priority="115">
      <formula>AJ1="ÖP"</formula>
    </cfRule>
    <cfRule type="expression" dxfId="178" priority="116">
      <formula>AJ1="SP"</formula>
    </cfRule>
    <cfRule type="expression" dxfId="177" priority="117">
      <formula>AJ1="SZV"</formula>
    </cfRule>
    <cfRule type="expression" dxfId="176" priority="118">
      <formula>AJ1="GH"</formula>
    </cfRule>
    <cfRule type="expression" dxfId="175" priority="119">
      <formula>AJ1="SZT"</formula>
    </cfRule>
    <cfRule type="expression" dxfId="174" priority="120">
      <formula>AJ1="AI"</formula>
    </cfRule>
  </conditionalFormatting>
  <conditionalFormatting sqref="AD4">
    <cfRule type="expression" dxfId="173" priority="109">
      <formula>AJ14="ÖP"</formula>
    </cfRule>
    <cfRule type="expression" dxfId="172" priority="110">
      <formula>AJ14="SP"</formula>
    </cfRule>
    <cfRule type="expression" dxfId="171" priority="111">
      <formula>AJ14="SZV"</formula>
    </cfRule>
    <cfRule type="expression" dxfId="170" priority="112">
      <formula>AJ14="GH"</formula>
    </cfRule>
    <cfRule type="expression" dxfId="169" priority="113">
      <formula>AJ14="SZT"</formula>
    </cfRule>
    <cfRule type="expression" dxfId="168" priority="114">
      <formula>AJ14="AI"</formula>
    </cfRule>
  </conditionalFormatting>
  <conditionalFormatting sqref="AI5">
    <cfRule type="expression" dxfId="167" priority="103">
      <formula>#REF!="ÖP"</formula>
    </cfRule>
    <cfRule type="expression" dxfId="166" priority="104">
      <formula>#REF!="SP"</formula>
    </cfRule>
    <cfRule type="expression" dxfId="165" priority="105">
      <formula>#REF!="SZV"</formula>
    </cfRule>
    <cfRule type="expression" dxfId="164" priority="106">
      <formula>#REF!="GH"</formula>
    </cfRule>
    <cfRule type="expression" dxfId="163" priority="107">
      <formula>#REF!="SZT"</formula>
    </cfRule>
    <cfRule type="expression" dxfId="162" priority="108">
      <formula>#REF!="AI"</formula>
    </cfRule>
  </conditionalFormatting>
  <conditionalFormatting sqref="AR13:AX13">
    <cfRule type="expression" dxfId="161" priority="61">
      <formula>AC24="ÖP"</formula>
    </cfRule>
    <cfRule type="expression" dxfId="160" priority="62">
      <formula>AC24="SP"</formula>
    </cfRule>
    <cfRule type="expression" dxfId="159" priority="63">
      <formula>AC24="SZV"</formula>
    </cfRule>
    <cfRule type="expression" dxfId="158" priority="64">
      <formula>AC24="GH"</formula>
    </cfRule>
    <cfRule type="expression" dxfId="157" priority="65">
      <formula>AC24="SZT"</formula>
    </cfRule>
    <cfRule type="expression" dxfId="156" priority="66">
      <formula>AC24="AI"</formula>
    </cfRule>
  </conditionalFormatting>
  <conditionalFormatting sqref="AS12:AX12">
    <cfRule type="expression" dxfId="155" priority="67">
      <formula>#REF!="ÖP"</formula>
    </cfRule>
    <cfRule type="expression" dxfId="154" priority="68">
      <formula>#REF!="SP"</formula>
    </cfRule>
    <cfRule type="expression" dxfId="153" priority="69">
      <formula>#REF!="SZV"</formula>
    </cfRule>
    <cfRule type="expression" dxfId="152" priority="70">
      <formula>#REF!="GH"</formula>
    </cfRule>
    <cfRule type="expression" dxfId="151" priority="71">
      <formula>#REF!="SZT"</formula>
    </cfRule>
    <cfRule type="expression" dxfId="150" priority="72">
      <formula>#REF!="AI"</formula>
    </cfRule>
  </conditionalFormatting>
  <conditionalFormatting sqref="AX14">
    <cfRule type="expression" dxfId="149" priority="55">
      <formula>#REF!="ÖP"</formula>
    </cfRule>
    <cfRule type="expression" dxfId="148" priority="56">
      <formula>#REF!="SP"</formula>
    </cfRule>
    <cfRule type="expression" dxfId="147" priority="57">
      <formula>#REF!="SZV"</formula>
    </cfRule>
    <cfRule type="expression" dxfId="146" priority="58">
      <formula>#REF!="GH"</formula>
    </cfRule>
    <cfRule type="expression" dxfId="145" priority="59">
      <formula>#REF!="SZT"</formula>
    </cfRule>
    <cfRule type="expression" dxfId="144" priority="60">
      <formula>#REF!="AI"</formula>
    </cfRule>
  </conditionalFormatting>
  <conditionalFormatting sqref="AE3 AE5">
    <cfRule type="expression" dxfId="143" priority="133">
      <formula>#REF!="ÖP"</formula>
    </cfRule>
    <cfRule type="expression" dxfId="142" priority="134">
      <formula>#REF!="SP"</formula>
    </cfRule>
    <cfRule type="expression" dxfId="141" priority="135">
      <formula>#REF!="SZV"</formula>
    </cfRule>
    <cfRule type="expression" dxfId="140" priority="136">
      <formula>#REF!="GH"</formula>
    </cfRule>
    <cfRule type="expression" dxfId="139" priority="137">
      <formula>#REF!="SZT"</formula>
    </cfRule>
    <cfRule type="expression" dxfId="138" priority="138">
      <formula>#REF!="AI"</formula>
    </cfRule>
  </conditionalFormatting>
  <conditionalFormatting sqref="AF3:AJ3 AF5:AH5 AJ5">
    <cfRule type="expression" dxfId="137" priority="139">
      <formula>#REF!="ÖP"</formula>
    </cfRule>
    <cfRule type="expression" dxfId="136" priority="140">
      <formula>#REF!="SP"</formula>
    </cfRule>
    <cfRule type="expression" dxfId="135" priority="141">
      <formula>#REF!="SZV"</formula>
    </cfRule>
    <cfRule type="expression" dxfId="134" priority="142">
      <formula>#REF!="GH"</formula>
    </cfRule>
    <cfRule type="expression" dxfId="133" priority="143">
      <formula>#REF!="SZT"</formula>
    </cfRule>
    <cfRule type="expression" dxfId="132" priority="144">
      <formula>#REF!="AI"</formula>
    </cfRule>
  </conditionalFormatting>
  <conditionalFormatting sqref="AU24">
    <cfRule type="expression" dxfId="131" priority="145">
      <formula>#REF!="ÖP"</formula>
    </cfRule>
    <cfRule type="expression" dxfId="130" priority="146">
      <formula>#REF!="SP"</formula>
    </cfRule>
    <cfRule type="expression" dxfId="129" priority="147">
      <formula>#REF!="SZV"</formula>
    </cfRule>
    <cfRule type="expression" dxfId="128" priority="148">
      <formula>#REF!="GH"</formula>
    </cfRule>
    <cfRule type="expression" dxfId="127" priority="149">
      <formula>#REF!="SZT"</formula>
    </cfRule>
    <cfRule type="expression" dxfId="126" priority="150">
      <formula>#REF!="AI"</formula>
    </cfRule>
  </conditionalFormatting>
  <conditionalFormatting sqref="AS10:AX10">
    <cfRule type="expression" dxfId="125" priority="31">
      <formula>AD21="ÖP"</formula>
    </cfRule>
    <cfRule type="expression" dxfId="124" priority="32">
      <formula>AD21="SP"</formula>
    </cfRule>
    <cfRule type="expression" dxfId="123" priority="33">
      <formula>AD21="SZV"</formula>
    </cfRule>
    <cfRule type="expression" dxfId="122" priority="34">
      <formula>AD21="GH"</formula>
    </cfRule>
    <cfRule type="expression" dxfId="121" priority="35">
      <formula>AD21="SZT"</formula>
    </cfRule>
    <cfRule type="expression" dxfId="120" priority="36">
      <formula>AD21="AI"</formula>
    </cfRule>
  </conditionalFormatting>
  <conditionalFormatting sqref="AS9:AX9">
    <cfRule type="expression" dxfId="119" priority="37">
      <formula>#REF!="ÖP"</formula>
    </cfRule>
    <cfRule type="expression" dxfId="118" priority="38">
      <formula>#REF!="SP"</formula>
    </cfRule>
    <cfRule type="expression" dxfId="117" priority="39">
      <formula>#REF!="SZV"</formula>
    </cfRule>
    <cfRule type="expression" dxfId="116" priority="40">
      <formula>#REF!="GH"</formula>
    </cfRule>
    <cfRule type="expression" dxfId="115" priority="41">
      <formula>#REF!="SZT"</formula>
    </cfRule>
    <cfRule type="expression" dxfId="114" priority="42">
      <formula>#REF!="AI"</formula>
    </cfRule>
  </conditionalFormatting>
  <conditionalFormatting sqref="AR10">
    <cfRule type="expression" dxfId="113" priority="43">
      <formula>AC22="ÖP"</formula>
    </cfRule>
    <cfRule type="expression" dxfId="112" priority="44">
      <formula>AC22="SP"</formula>
    </cfRule>
    <cfRule type="expression" dxfId="111" priority="45">
      <formula>AC22="SZV"</formula>
    </cfRule>
    <cfRule type="expression" dxfId="110" priority="46">
      <formula>AC22="GH"</formula>
    </cfRule>
    <cfRule type="expression" dxfId="109" priority="47">
      <formula>AC22="SZT"</formula>
    </cfRule>
    <cfRule type="expression" dxfId="108" priority="48">
      <formula>AC22="AI"</formula>
    </cfRule>
  </conditionalFormatting>
  <conditionalFormatting sqref="AX11">
    <cfRule type="expression" dxfId="107" priority="25">
      <formula>#REF!="ÖP"</formula>
    </cfRule>
    <cfRule type="expression" dxfId="106" priority="26">
      <formula>#REF!="SP"</formula>
    </cfRule>
    <cfRule type="expression" dxfId="105" priority="27">
      <formula>#REF!="SZV"</formula>
    </cfRule>
    <cfRule type="expression" dxfId="104" priority="28">
      <formula>#REF!="GH"</formula>
    </cfRule>
    <cfRule type="expression" dxfId="103" priority="29">
      <formula>#REF!="SZT"</formula>
    </cfRule>
    <cfRule type="expression" dxfId="102" priority="30">
      <formula>#REF!="AI"</formula>
    </cfRule>
  </conditionalFormatting>
  <conditionalFormatting sqref="AR11:AX11">
    <cfRule type="expression" dxfId="101" priority="49">
      <formula>AC24="ÖP"</formula>
    </cfRule>
    <cfRule type="expression" dxfId="100" priority="50">
      <formula>AC24="SP"</formula>
    </cfRule>
    <cfRule type="expression" dxfId="99" priority="51">
      <formula>AC24="SZV"</formula>
    </cfRule>
    <cfRule type="expression" dxfId="98" priority="52">
      <formula>AC24="GH"</formula>
    </cfRule>
    <cfRule type="expression" dxfId="97" priority="53">
      <formula>AC24="SZT"</formula>
    </cfRule>
    <cfRule type="expression" dxfId="96" priority="54">
      <formula>AC24="AI"</formula>
    </cfRule>
  </conditionalFormatting>
  <conditionalFormatting sqref="AE10:AJ10">
    <cfRule type="expression" dxfId="95" priority="79">
      <formula>AD18="ÖP"</formula>
    </cfRule>
    <cfRule type="expression" dxfId="94" priority="80">
      <formula>AD18="SP"</formula>
    </cfRule>
    <cfRule type="expression" dxfId="93" priority="81">
      <formula>AD18="SZV"</formula>
    </cfRule>
    <cfRule type="expression" dxfId="92" priority="82">
      <formula>AD18="GH"</formula>
    </cfRule>
    <cfRule type="expression" dxfId="91" priority="83">
      <formula>AD18="SZT"</formula>
    </cfRule>
    <cfRule type="expression" dxfId="90" priority="84">
      <formula>AD18="AI"</formula>
    </cfRule>
  </conditionalFormatting>
  <conditionalFormatting sqref="AE9:AJ9">
    <cfRule type="expression" dxfId="89" priority="85">
      <formula>#REF!="ÖP"</formula>
    </cfRule>
    <cfRule type="expression" dxfId="88" priority="86">
      <formula>#REF!="SP"</formula>
    </cfRule>
    <cfRule type="expression" dxfId="87" priority="87">
      <formula>#REF!="SZV"</formula>
    </cfRule>
    <cfRule type="expression" dxfId="86" priority="88">
      <formula>#REF!="GH"</formula>
    </cfRule>
    <cfRule type="expression" dxfId="85" priority="89">
      <formula>#REF!="SZT"</formula>
    </cfRule>
    <cfRule type="expression" dxfId="84" priority="90">
      <formula>#REF!="AI"</formula>
    </cfRule>
  </conditionalFormatting>
  <conditionalFormatting sqref="AJ11">
    <cfRule type="expression" dxfId="83" priority="73">
      <formula>#REF!="ÖP"</formula>
    </cfRule>
    <cfRule type="expression" dxfId="82" priority="74">
      <formula>#REF!="SP"</formula>
    </cfRule>
    <cfRule type="expression" dxfId="81" priority="75">
      <formula>#REF!="SZV"</formula>
    </cfRule>
    <cfRule type="expression" dxfId="80" priority="76">
      <formula>#REF!="GH"</formula>
    </cfRule>
    <cfRule type="expression" dxfId="79" priority="77">
      <formula>#REF!="SZT"</formula>
    </cfRule>
    <cfRule type="expression" dxfId="78" priority="78">
      <formula>#REF!="AI"</formula>
    </cfRule>
  </conditionalFormatting>
  <conditionalFormatting sqref="AE11:AJ11">
    <cfRule type="expression" dxfId="77" priority="91">
      <formula>AD21="ÖP"</formula>
    </cfRule>
    <cfRule type="expression" dxfId="76" priority="92">
      <formula>AD21="SP"</formula>
    </cfRule>
    <cfRule type="expression" dxfId="75" priority="93">
      <formula>AD21="SZV"</formula>
    </cfRule>
    <cfRule type="expression" dxfId="74" priority="94">
      <formula>AD21="GH"</formula>
    </cfRule>
    <cfRule type="expression" dxfId="73" priority="95">
      <formula>AD21="SZT"</formula>
    </cfRule>
    <cfRule type="expression" dxfId="72" priority="96">
      <formula>AD21="AI"</formula>
    </cfRule>
  </conditionalFormatting>
  <conditionalFormatting sqref="AD11">
    <cfRule type="expression" dxfId="71" priority="97">
      <formula>AC22="ÖP"</formula>
    </cfRule>
    <cfRule type="expression" dxfId="70" priority="98">
      <formula>AC22="SP"</formula>
    </cfRule>
    <cfRule type="expression" dxfId="69" priority="99">
      <formula>AC22="SZV"</formula>
    </cfRule>
    <cfRule type="expression" dxfId="68" priority="100">
      <formula>AC22="GH"</formula>
    </cfRule>
    <cfRule type="expression" dxfId="67" priority="101">
      <formula>AC22="SZT"</formula>
    </cfRule>
    <cfRule type="expression" dxfId="66" priority="102">
      <formula>AC22="AI"</formula>
    </cfRule>
  </conditionalFormatting>
  <conditionalFormatting sqref="AS15:AX15">
    <cfRule type="expression" dxfId="65" priority="13">
      <formula>#REF!="ÖP"</formula>
    </cfRule>
    <cfRule type="expression" dxfId="64" priority="14">
      <formula>#REF!="SP"</formula>
    </cfRule>
    <cfRule type="expression" dxfId="63" priority="15">
      <formula>#REF!="SZV"</formula>
    </cfRule>
    <cfRule type="expression" dxfId="62" priority="16">
      <formula>#REF!="GH"</formula>
    </cfRule>
    <cfRule type="expression" dxfId="61" priority="17">
      <formula>#REF!="SZT"</formula>
    </cfRule>
    <cfRule type="expression" dxfId="60" priority="18">
      <formula>#REF!="AI"</formula>
    </cfRule>
  </conditionalFormatting>
  <conditionalFormatting sqref="AR15:AR16">
    <cfRule type="expression" dxfId="59" priority="19">
      <formula>AC20="ÖP"</formula>
    </cfRule>
    <cfRule type="expression" dxfId="58" priority="20">
      <formula>AC20="SP"</formula>
    </cfRule>
    <cfRule type="expression" dxfId="57" priority="21">
      <formula>AC20="SZV"</formula>
    </cfRule>
    <cfRule type="expression" dxfId="56" priority="22">
      <formula>AC20="GH"</formula>
    </cfRule>
    <cfRule type="expression" dxfId="55" priority="23">
      <formula>AC20="SZT"</formula>
    </cfRule>
    <cfRule type="expression" dxfId="54" priority="24">
      <formula>AC20="AI"</formula>
    </cfRule>
  </conditionalFormatting>
  <conditionalFormatting sqref="AX17">
    <cfRule type="expression" dxfId="53" priority="7">
      <formula>#REF!="ÖP"</formula>
    </cfRule>
    <cfRule type="expression" dxfId="52" priority="8">
      <formula>#REF!="SP"</formula>
    </cfRule>
    <cfRule type="expression" dxfId="51" priority="9">
      <formula>#REF!="SZV"</formula>
    </cfRule>
    <cfRule type="expression" dxfId="50" priority="10">
      <formula>#REF!="GH"</formula>
    </cfRule>
    <cfRule type="expression" dxfId="49" priority="11">
      <formula>#REF!="SZT"</formula>
    </cfRule>
    <cfRule type="expression" dxfId="48" priority="12">
      <formula>#REF!="AI"</formula>
    </cfRule>
  </conditionalFormatting>
  <conditionalFormatting sqref="AR12:AR13">
    <cfRule type="expression" dxfId="47" priority="151">
      <formula>V12="ÖP"</formula>
    </cfRule>
    <cfRule type="expression" dxfId="46" priority="152">
      <formula>V12="SP"</formula>
    </cfRule>
    <cfRule type="expression" dxfId="45" priority="153">
      <formula>V12="SZV"</formula>
    </cfRule>
    <cfRule type="expression" dxfId="44" priority="154">
      <formula>V12="GH"</formula>
    </cfRule>
    <cfRule type="expression" dxfId="43" priority="155">
      <formula>V12="SZT"</formula>
    </cfRule>
    <cfRule type="expression" dxfId="42" priority="156">
      <formula>V12="AI"</formula>
    </cfRule>
  </conditionalFormatting>
  <conditionalFormatting sqref="AD10">
    <cfRule type="expression" dxfId="41" priority="157">
      <formula>V14="ÖP"</formula>
    </cfRule>
    <cfRule type="expression" dxfId="40" priority="158">
      <formula>V14="SP"</formula>
    </cfRule>
    <cfRule type="expression" dxfId="39" priority="159">
      <formula>V14="SZV"</formula>
    </cfRule>
    <cfRule type="expression" dxfId="38" priority="160">
      <formula>V14="GH"</formula>
    </cfRule>
    <cfRule type="expression" dxfId="37" priority="161">
      <formula>V14="SZT"</formula>
    </cfRule>
    <cfRule type="expression" dxfId="36" priority="162">
      <formula>V14="AI"</formula>
    </cfRule>
  </conditionalFormatting>
  <conditionalFormatting sqref="AR14:AX14 AR17:AX17">
    <cfRule type="expression" dxfId="35" priority="163">
      <formula>V27="ÖP"</formula>
    </cfRule>
    <cfRule type="expression" dxfId="34" priority="164">
      <formula>V27="SP"</formula>
    </cfRule>
    <cfRule type="expression" dxfId="33" priority="165">
      <formula>V27="SZV"</formula>
    </cfRule>
    <cfRule type="expression" dxfId="32" priority="166">
      <formula>V27="GH"</formula>
    </cfRule>
    <cfRule type="expression" dxfId="31" priority="167">
      <formula>V27="SZT"</formula>
    </cfRule>
    <cfRule type="expression" dxfId="30" priority="168">
      <formula>V27="AI"</formula>
    </cfRule>
  </conditionalFormatting>
  <conditionalFormatting sqref="AR16:AX16">
    <cfRule type="expression" dxfId="29" priority="169">
      <formula>V27="ÖP"</formula>
    </cfRule>
    <cfRule type="expression" dxfId="28" priority="170">
      <formula>V27="SP"</formula>
    </cfRule>
    <cfRule type="expression" dxfId="27" priority="171">
      <formula>V27="SZV"</formula>
    </cfRule>
    <cfRule type="expression" dxfId="26" priority="172">
      <formula>V27="GH"</formula>
    </cfRule>
    <cfRule type="expression" dxfId="25" priority="173">
      <formula>V27="SZT"</formula>
    </cfRule>
    <cfRule type="expression" dxfId="24" priority="174">
      <formula>V27="AI"</formula>
    </cfRule>
  </conditionalFormatting>
  <conditionalFormatting sqref="AR9:AR10">
    <cfRule type="expression" dxfId="23" priority="175">
      <formula>AC11="ÖP"</formula>
    </cfRule>
    <cfRule type="expression" dxfId="22" priority="176">
      <formula>AC11="SP"</formula>
    </cfRule>
    <cfRule type="expression" dxfId="21" priority="177">
      <formula>AC11="SZV"</formula>
    </cfRule>
    <cfRule type="expression" dxfId="20" priority="178">
      <formula>AC11="GH"</formula>
    </cfRule>
    <cfRule type="expression" dxfId="19" priority="179">
      <formula>AC11="SZT"</formula>
    </cfRule>
    <cfRule type="expression" dxfId="18" priority="180">
      <formula>AC11="AI"</formula>
    </cfRule>
  </conditionalFormatting>
  <conditionalFormatting sqref="AE4:AI4">
    <cfRule type="expression" dxfId="17" priority="181">
      <formula>AK12="ÖP"</formula>
    </cfRule>
    <cfRule type="expression" dxfId="16" priority="182">
      <formula>AK12="SP"</formula>
    </cfRule>
    <cfRule type="expression" dxfId="15" priority="183">
      <formula>AK12="SZV"</formula>
    </cfRule>
    <cfRule type="expression" dxfId="14" priority="184">
      <formula>AK12="GH"</formula>
    </cfRule>
    <cfRule type="expression" dxfId="13" priority="185">
      <formula>AK12="SZT"</formula>
    </cfRule>
    <cfRule type="expression" dxfId="12" priority="186">
      <formula>AK12="AI"</formula>
    </cfRule>
  </conditionalFormatting>
  <conditionalFormatting sqref="AD9:AD10">
    <cfRule type="expression" dxfId="11" priority="187">
      <formula>AQ4="ÖP"</formula>
    </cfRule>
    <cfRule type="expression" dxfId="10" priority="188">
      <formula>AQ4="SP"</formula>
    </cfRule>
    <cfRule type="expression" dxfId="9" priority="189">
      <formula>AQ4="SZV"</formula>
    </cfRule>
    <cfRule type="expression" dxfId="8" priority="190">
      <formula>AQ4="GH"</formula>
    </cfRule>
    <cfRule type="expression" dxfId="7" priority="191">
      <formula>AQ4="SZT"</formula>
    </cfRule>
    <cfRule type="expression" dxfId="6" priority="192">
      <formula>AQ4="AI"</formula>
    </cfRule>
  </conditionalFormatting>
  <conditionalFormatting sqref="BA12">
    <cfRule type="expression" dxfId="5" priority="1">
      <formula>#REF!="ÖP"</formula>
    </cfRule>
    <cfRule type="expression" dxfId="4" priority="2">
      <formula>#REF!="SP"</formula>
    </cfRule>
    <cfRule type="expression" dxfId="3" priority="3">
      <formula>#REF!="SZV"</formula>
    </cfRule>
    <cfRule type="expression" dxfId="2" priority="4">
      <formula>#REF!="GH"</formula>
    </cfRule>
    <cfRule type="expression" dxfId="1" priority="5">
      <formula>#REF!="SZT"</formula>
    </cfRule>
    <cfRule type="expression" dxfId="0" priority="6">
      <formula>#REF!="AI"</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13</vt:i4>
      </vt:variant>
      <vt:variant>
        <vt:lpstr>Névvel ellátott tartományok</vt:lpstr>
      </vt:variant>
      <vt:variant>
        <vt:i4>1</vt:i4>
      </vt:variant>
    </vt:vector>
  </HeadingPairs>
  <TitlesOfParts>
    <vt:vector size="14" baseType="lpstr">
      <vt:lpstr>Útmutató</vt:lpstr>
      <vt:lpstr>BSc</vt:lpstr>
      <vt:lpstr>kozl-ekvivalencia</vt:lpstr>
      <vt:lpstr>log-ekvivalencia</vt:lpstr>
      <vt:lpstr>jarmu-ekvivalencia</vt:lpstr>
      <vt:lpstr>tanulási eredmények szótár</vt:lpstr>
      <vt:lpstr>SDG kódok</vt:lpstr>
      <vt:lpstr>ETE_jarmu_bsc</vt:lpstr>
      <vt:lpstr>ETE_kozl_bsc</vt:lpstr>
      <vt:lpstr>ETE_log_bsc</vt:lpstr>
      <vt:lpstr>Jmu_0331</vt:lpstr>
      <vt:lpstr>Kozl_0331</vt:lpstr>
      <vt:lpstr>Log_0331</vt:lpstr>
      <vt:lpstr>ETE_log_bsc!_Hlk138686310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Győri Márk</dc:creator>
  <cp:lastModifiedBy>Mészáros Ferenc</cp:lastModifiedBy>
  <dcterms:created xsi:type="dcterms:W3CDTF">2018-11-05T08:48:30Z</dcterms:created>
  <dcterms:modified xsi:type="dcterms:W3CDTF">2025-07-07T06:33:25Z</dcterms:modified>
</cp:coreProperties>
</file>